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enú" sheetId="1" r:id="rId1"/>
    <sheet name="DATOS" sheetId="2" r:id="rId2"/>
    <sheet name="FINANCIERA" sheetId="3" r:id="rId3"/>
    <sheet name="CLIENTES " sheetId="4" r:id="rId4"/>
    <sheet name="PROCESOS INTERNOS" sheetId="5" r:id="rId5"/>
    <sheet name="APRENDIZAJE Y CRECIMIENTO" sheetId="6" r:id="rId6"/>
    <sheet name="Tablero de Control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<sst xmlns="http://schemas.openxmlformats.org/spreadsheetml/2006/main" count="249" uniqueCount="96">
  <si>
    <t>RESULTADOS</t>
  </si>
  <si>
    <t>% de incremento en el volumen administrado por los fondos</t>
  </si>
  <si>
    <t>Incrementar el volumen administrado en fondos de inversión</t>
  </si>
  <si>
    <t xml:space="preserve"> </t>
  </si>
  <si>
    <t>Índice de productividad</t>
  </si>
  <si>
    <t>OBJETIVO</t>
  </si>
  <si>
    <t>INDICADOR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</si>
  <si>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</si>
  <si>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</si>
  <si>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</si>
  <si>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</si>
  <si>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</si>
  <si>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</si>
  <si>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</si>
  <si>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</si>
  <si>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</si>
  <si>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</si>
  <si>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</si>
  <si>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</si>
  <si>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PERSPECTIVA FINANCIERA</t>
  </si>
  <si>
    <t>PERSPECTIVA CLIENTES</t>
  </si>
  <si>
    <t>Ofrecer servicios y productos de alto valor agregado</t>
  </si>
  <si>
    <t xml:space="preserve">Índice de satisfacción de clientes </t>
  </si>
  <si>
    <t>Diferenciación</t>
  </si>
  <si>
    <t>Competencia profesional</t>
  </si>
  <si>
    <t>Mezcla de productos</t>
  </si>
  <si>
    <t>Accesibilidad</t>
  </si>
  <si>
    <t>Capacidad de respuesta</t>
  </si>
  <si>
    <t>Comunicación</t>
  </si>
  <si>
    <t>Cortesía</t>
  </si>
  <si>
    <t>Proactividad</t>
  </si>
  <si>
    <t>Aspectos operativos</t>
  </si>
  <si>
    <t>Incrementar el reconocimiento de imagen</t>
  </si>
  <si>
    <t xml:space="preserve">Índice de seguridad y confiabilidad </t>
  </si>
  <si>
    <t>PERSPECTIVA PROCESOS INTERNOS</t>
  </si>
  <si>
    <t>Mejorar el proceso de ventas</t>
  </si>
  <si>
    <t>Mantener adecuados procesos en el tema de Legitimación de Capitales y política conozca a su cliente</t>
  </si>
  <si>
    <t xml:space="preserve">Contar con procesos operativos apropiados y oportunos </t>
  </si>
  <si>
    <t xml:space="preserve">Efectividad en la adquisición de nuevos clientes </t>
  </si>
  <si>
    <t>% de NC generadas por las áreas operativas</t>
  </si>
  <si>
    <t>Proporcionar una plataforma tecnológica con estándares de alta calidad</t>
  </si>
  <si>
    <t># de quejas de clientes relacionadas con el tema de comunicación y atención.</t>
  </si>
  <si>
    <t>Contar con personal altamente capacitado y con las habilidades y competencias requeridas</t>
  </si>
  <si>
    <t>Horas capacitación/empleados</t>
  </si>
  <si>
    <t>Proporcionar al personal las condiciones necesarias para lograr un excelente ambiente de trabajo</t>
  </si>
  <si>
    <t>Índice de satisfacción del personal de acuerdo a la encuesta de clima organizacional</t>
  </si>
  <si>
    <t xml:space="preserve">Valor Actual </t>
  </si>
  <si>
    <t xml:space="preserve">Rangos de Alerta </t>
  </si>
  <si>
    <t xml:space="preserve">Ponderación </t>
  </si>
  <si>
    <t xml:space="preserve">  </t>
  </si>
  <si>
    <t>10%&lt;I&lt;20%</t>
  </si>
  <si>
    <t>ENERO</t>
  </si>
  <si>
    <t>PERSPECTIVA DEL CLIENTES</t>
  </si>
  <si>
    <t>PERSPECTIVA DEL PROCESO INTERNO</t>
  </si>
  <si>
    <t>PERSPECTIVA DE APRENDIZAJE Y CRECIMIENTO</t>
  </si>
  <si>
    <t>Volver al menú</t>
  </si>
  <si>
    <t>Datos</t>
  </si>
  <si>
    <t>TABLERO DE CONTROL</t>
  </si>
  <si>
    <t>DATOS</t>
  </si>
  <si>
    <t>Gráficos</t>
  </si>
  <si>
    <t>PERSPECTIVA DE APRENDIZAKE Y CRECIMIENTO</t>
  </si>
  <si>
    <t>-</t>
  </si>
  <si>
    <t>30%&lt;I&lt;50%</t>
  </si>
  <si>
    <t>97%&lt;I&lt;90%</t>
  </si>
  <si>
    <t>Calidad de Asesoramiento</t>
  </si>
  <si>
    <t>98%&lt;I&lt;90%</t>
  </si>
  <si>
    <t>20%&lt;I&lt;10%</t>
  </si>
  <si>
    <t>Cumplimiento eficaz en la documentación de las aperturas de cuenta (Aperturas de cuenta completas/aperturas presentadas)</t>
  </si>
  <si>
    <t>50%&lt;I&lt;75%</t>
  </si>
  <si>
    <t>20&lt;I&lt;40</t>
  </si>
  <si>
    <t>80%&lt;I&lt;40%</t>
  </si>
  <si>
    <t>Eficacia en la implementación de requerimientos (Soluciones implementadas/soluciones requeridas aceptadas)</t>
  </si>
  <si>
    <t xml:space="preserve">Efectividad de las capacitaciones </t>
  </si>
  <si>
    <t>95%&lt;I&lt;70%</t>
  </si>
  <si>
    <t>60&lt;I&lt;20</t>
  </si>
  <si>
    <t>87%&lt;I&lt;70%</t>
  </si>
  <si>
    <t>Cumplimiento eficaz en la documentación de las aperturas de cuenta</t>
  </si>
  <si>
    <t>Efectividad en la adquisición de nuevos clientes (#de clientes visitados/# de aperturas de cuentas efectuadas)</t>
  </si>
  <si>
    <t xml:space="preserve">Eficacia en la implementación de requerimientos </t>
  </si>
  <si>
    <t>Maximizar la rentabilidad el el proceso de asesoría y venta</t>
  </si>
  <si>
    <t>Indice de rentabilidad</t>
  </si>
  <si>
    <t>Maximizar la rentailidad en el proceso de asesoria y venta</t>
  </si>
  <si>
    <t>Rentabilidad</t>
  </si>
  <si>
    <t>15%&lt;I&lt;23%</t>
  </si>
  <si>
    <t>Servicio</t>
  </si>
  <si>
    <t>96%&lt;I&lt;91%</t>
  </si>
  <si>
    <t>93%&lt;I&lt;85%</t>
  </si>
  <si>
    <t>96%&lt;I&lt;89%</t>
  </si>
  <si>
    <t>97%&lt;I&lt;92%</t>
  </si>
  <si>
    <t>99%&lt;I&lt;94%</t>
  </si>
  <si>
    <t>97%&lt;I&lt;91%</t>
  </si>
  <si>
    <t>75%&lt;I&lt;65%</t>
  </si>
  <si>
    <t>50%&lt;I&lt;32%</t>
  </si>
  <si>
    <t>95%&lt;I&lt;87%</t>
  </si>
  <si>
    <t>21%&lt;I&lt;34%</t>
  </si>
  <si>
    <t>82%&lt;I&lt;89%</t>
  </si>
</sst>
</file>

<file path=xl/styles.xml><?xml version="1.0" encoding="utf-8"?>
<styleSheet xmlns="http://schemas.openxmlformats.org/spreadsheetml/2006/main">
  <numFmts count="1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</numFmts>
  <fonts count="7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b/>
      <sz val="10"/>
      <name val="Bauhaus 93"/>
      <family val="5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sz val="8.25"/>
      <color indexed="8"/>
      <name val="Arial"/>
      <family val="0"/>
    </font>
    <font>
      <sz val="7"/>
      <color indexed="8"/>
      <name val="Arial"/>
      <family val="0"/>
    </font>
    <font>
      <sz val="7.5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7.25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Arial"/>
      <family val="0"/>
    </font>
    <font>
      <sz val="5.25"/>
      <color indexed="8"/>
      <name val="Arial"/>
      <family val="0"/>
    </font>
    <font>
      <sz val="6.25"/>
      <color indexed="8"/>
      <name val="Arial"/>
      <family val="0"/>
    </font>
    <font>
      <sz val="9.75"/>
      <color indexed="8"/>
      <name val="Arial"/>
      <family val="0"/>
    </font>
    <font>
      <sz val="5.5"/>
      <color indexed="8"/>
      <name val="Arial"/>
      <family val="0"/>
    </font>
    <font>
      <sz val="6.4"/>
      <color indexed="8"/>
      <name val="Arial"/>
      <family val="0"/>
    </font>
    <font>
      <sz val="9.25"/>
      <color indexed="8"/>
      <name val="Arial"/>
      <family val="0"/>
    </font>
    <font>
      <sz val="5.75"/>
      <color indexed="8"/>
      <name val="Arial"/>
      <family val="0"/>
    </font>
    <font>
      <sz val="9.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9"/>
      <name val="BrowalliaUPC"/>
      <family val="0"/>
    </font>
    <font>
      <b/>
      <sz val="14"/>
      <color indexed="9"/>
      <name val="Arial Narrow"/>
      <family val="0"/>
    </font>
    <font>
      <b/>
      <sz val="14"/>
      <color indexed="21"/>
      <name val="Arial Narrow"/>
      <family val="0"/>
    </font>
    <font>
      <b/>
      <sz val="11"/>
      <color indexed="8"/>
      <name val="Arial"/>
      <family val="0"/>
    </font>
    <font>
      <b/>
      <sz val="10.25"/>
      <color indexed="8"/>
      <name val="Arial"/>
      <family val="0"/>
    </font>
    <font>
      <b/>
      <sz val="11.25"/>
      <color indexed="8"/>
      <name val="Arial"/>
      <family val="0"/>
    </font>
    <font>
      <b/>
      <sz val="10.75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9"/>
      </right>
      <top>
        <color indexed="63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 style="double">
        <color indexed="49"/>
      </right>
      <top>
        <color indexed="63"/>
      </top>
      <bottom style="double">
        <color indexed="49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distributed"/>
    </xf>
    <xf numFmtId="9" fontId="0" fillId="0" borderId="10" xfId="0" applyNumberFormat="1" applyBorder="1" applyAlignment="1">
      <alignment horizontal="center"/>
    </xf>
    <xf numFmtId="9" fontId="4" fillId="33" borderId="16" xfId="0" applyNumberFormat="1" applyFont="1" applyFill="1" applyBorder="1" applyAlignment="1">
      <alignment horizontal="center"/>
    </xf>
    <xf numFmtId="9" fontId="4" fillId="34" borderId="17" xfId="0" applyNumberFormat="1" applyFont="1" applyFill="1" applyBorder="1" applyAlignment="1">
      <alignment horizontal="center"/>
    </xf>
    <xf numFmtId="9" fontId="4" fillId="35" borderId="18" xfId="0" applyNumberFormat="1" applyFont="1" applyFill="1" applyBorder="1" applyAlignment="1">
      <alignment horizontal="center"/>
    </xf>
    <xf numFmtId="9" fontId="3" fillId="0" borderId="13" xfId="0" applyNumberFormat="1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9" fontId="4" fillId="33" borderId="20" xfId="0" applyNumberFormat="1" applyFont="1" applyFill="1" applyBorder="1" applyAlignment="1">
      <alignment horizontal="center"/>
    </xf>
    <xf numFmtId="9" fontId="4" fillId="34" borderId="20" xfId="0" applyNumberFormat="1" applyFont="1" applyFill="1" applyBorder="1" applyAlignment="1">
      <alignment horizontal="center"/>
    </xf>
    <xf numFmtId="9" fontId="4" fillId="35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3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32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9" fontId="4" fillId="35" borderId="34" xfId="0" applyNumberFormat="1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4" fillId="36" borderId="37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 vertical="distributed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38" xfId="0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0" fillId="0" borderId="39" xfId="0" applyFill="1" applyBorder="1" applyAlignment="1">
      <alignment vertical="center"/>
    </xf>
    <xf numFmtId="9" fontId="3" fillId="0" borderId="39" xfId="0" applyNumberFormat="1" applyFont="1" applyFill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4" fillId="36" borderId="42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horizontal="justify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0" fillId="37" borderId="0" xfId="0" applyFont="1" applyFill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9" fontId="0" fillId="0" borderId="56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2" fillId="0" borderId="47" xfId="0" applyFont="1" applyBorder="1" applyAlignment="1">
      <alignment horizontal="justify" vertical="center"/>
    </xf>
    <xf numFmtId="0" fontId="2" fillId="0" borderId="57" xfId="0" applyFont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/>
    </xf>
    <xf numFmtId="9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0" fontId="2" fillId="0" borderId="58" xfId="0" applyFont="1" applyBorder="1" applyAlignment="1">
      <alignment horizontal="justify" vertical="center"/>
    </xf>
    <xf numFmtId="0" fontId="2" fillId="0" borderId="59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9" fontId="0" fillId="0" borderId="13" xfId="0" applyNumberFormat="1" applyFont="1" applyBorder="1" applyAlignment="1">
      <alignment horizontal="center" vertical="distributed"/>
    </xf>
    <xf numFmtId="9" fontId="0" fillId="0" borderId="11" xfId="0" applyNumberFormat="1" applyFont="1" applyBorder="1" applyAlignment="1">
      <alignment horizontal="center" vertical="distributed"/>
    </xf>
    <xf numFmtId="9" fontId="0" fillId="0" borderId="10" xfId="0" applyNumberFormat="1" applyFont="1" applyBorder="1" applyAlignment="1">
      <alignment horizontal="center" vertical="distributed"/>
    </xf>
    <xf numFmtId="9" fontId="0" fillId="0" borderId="38" xfId="0" applyNumberFormat="1" applyFont="1" applyBorder="1" applyAlignment="1">
      <alignment horizontal="center" vertical="distributed"/>
    </xf>
    <xf numFmtId="9" fontId="0" fillId="0" borderId="12" xfId="0" applyNumberFormat="1" applyFont="1" applyBorder="1" applyAlignment="1">
      <alignment horizontal="center" vertical="distributed"/>
    </xf>
    <xf numFmtId="9" fontId="0" fillId="0" borderId="21" xfId="0" applyNumberFormat="1" applyFont="1" applyBorder="1" applyAlignment="1">
      <alignment horizontal="center" vertical="distributed"/>
    </xf>
    <xf numFmtId="0" fontId="2" fillId="0" borderId="57" xfId="0" applyFont="1" applyBorder="1" applyAlignment="1">
      <alignment horizontal="center" vertical="distributed"/>
    </xf>
    <xf numFmtId="0" fontId="2" fillId="0" borderId="48" xfId="0" applyFont="1" applyBorder="1" applyAlignment="1">
      <alignment horizontal="center" vertical="distributed"/>
    </xf>
    <xf numFmtId="0" fontId="2" fillId="0" borderId="11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9" fontId="0" fillId="0" borderId="10" xfId="0" applyNumberFormat="1" applyBorder="1" applyAlignment="1">
      <alignment horizontal="center" vertical="center"/>
    </xf>
    <xf numFmtId="0" fontId="2" fillId="0" borderId="50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9" fontId="0" fillId="0" borderId="11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9" fontId="0" fillId="0" borderId="21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distributed"/>
    </xf>
    <xf numFmtId="0" fontId="2" fillId="0" borderId="42" xfId="0" applyFont="1" applyBorder="1" applyAlignment="1">
      <alignment horizontal="justify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justify" vertical="center"/>
    </xf>
    <xf numFmtId="0" fontId="2" fillId="0" borderId="39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9" fontId="0" fillId="0" borderId="13" xfId="0" applyNumberFormat="1" applyFont="1" applyBorder="1" applyAlignment="1">
      <alignment horizontal="center" vertical="center"/>
    </xf>
    <xf numFmtId="9" fontId="3" fillId="0" borderId="32" xfId="0" applyNumberFormat="1" applyFont="1" applyFill="1" applyBorder="1" applyAlignment="1">
      <alignment horizontal="center" vertical="center"/>
    </xf>
    <xf numFmtId="9" fontId="3" fillId="0" borderId="39" xfId="0" applyNumberFormat="1" applyFont="1" applyFill="1" applyBorder="1" applyAlignment="1">
      <alignment horizontal="center" vertical="center"/>
    </xf>
    <xf numFmtId="9" fontId="3" fillId="0" borderId="35" xfId="0" applyNumberFormat="1" applyFont="1" applyFill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62" xfId="0" applyFont="1" applyFill="1" applyBorder="1" applyAlignment="1">
      <alignment horizontal="center" vertical="center"/>
    </xf>
    <xf numFmtId="0" fontId="3" fillId="36" borderId="63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36" borderId="34" xfId="0" applyFont="1" applyFill="1" applyBorder="1" applyAlignment="1">
      <alignment horizontal="center"/>
    </xf>
    <xf numFmtId="0" fontId="3" fillId="36" borderId="64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/>
    </xf>
    <xf numFmtId="0" fontId="4" fillId="36" borderId="63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5" xfId="0" applyFont="1" applyBorder="1" applyAlignment="1">
      <alignment horizontal="justify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justify" vertical="center"/>
    </xf>
    <xf numFmtId="0" fontId="2" fillId="0" borderId="35" xfId="0" applyFont="1" applyFill="1" applyBorder="1" applyAlignment="1">
      <alignment horizontal="justify" vertical="center"/>
    </xf>
    <xf numFmtId="0" fontId="0" fillId="0" borderId="61" xfId="0" applyFill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/>
    </xf>
    <xf numFmtId="0" fontId="2" fillId="0" borderId="47" xfId="0" applyFont="1" applyBorder="1" applyAlignment="1">
      <alignment horizontal="center" vertical="distributed"/>
    </xf>
    <xf numFmtId="0" fontId="2" fillId="0" borderId="46" xfId="0" applyFont="1" applyBorder="1" applyAlignment="1">
      <alignment horizontal="center" vertical="distributed"/>
    </xf>
    <xf numFmtId="0" fontId="3" fillId="0" borderId="6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36" borderId="69" xfId="0" applyFont="1" applyFill="1" applyBorder="1" applyAlignment="1">
      <alignment horizontal="center" vertical="center"/>
    </xf>
    <xf numFmtId="0" fontId="3" fillId="36" borderId="7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distributed"/>
    </xf>
    <xf numFmtId="0" fontId="2" fillId="0" borderId="59" xfId="0" applyFont="1" applyBorder="1" applyAlignment="1">
      <alignment horizontal="center" vertical="distributed"/>
    </xf>
    <xf numFmtId="0" fontId="2" fillId="0" borderId="60" xfId="0" applyFont="1" applyBorder="1" applyAlignment="1">
      <alignment horizontal="center" vertical="distributed"/>
    </xf>
    <xf numFmtId="0" fontId="2" fillId="0" borderId="32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5"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  <border>
        <left style="thin"/>
        <right style="thin"/>
        <top style="thin"/>
        <bottom style="thin"/>
      </border>
    </dxf>
    <dxf>
      <fill>
        <patternFill>
          <bgColor rgb="FF33996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Incremento Ingresos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19"/>
          <c:w val="0.9495"/>
          <c:h val="0.733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DATOS!$C$12:$N$12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DATOS!$C$13:$N$13</c:f>
              <c:numCache>
                <c:ptCount val="3"/>
              </c:numCache>
            </c:numRef>
          </c:val>
          <c:smooth val="0"/>
        </c:ser>
        <c:marker val="1"/>
        <c:axId val="23357422"/>
        <c:axId val="8890207"/>
      </c:line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57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Cortesía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05"/>
          <c:w val="0.945"/>
          <c:h val="0.74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DATOS!$C$33:$E$33</c:f>
              <c:numCache>
                <c:ptCount val="3"/>
              </c:numCache>
            </c:numRef>
          </c:val>
        </c:ser>
        <c:gapWidth val="180"/>
        <c:axId val="10167848"/>
        <c:axId val="24401769"/>
      </c:bar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Proactividad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6"/>
          <c:w val="0.946"/>
          <c:h val="0.74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DATOS!$C$34:$E$34</c:f>
              <c:numCache>
                <c:ptCount val="3"/>
              </c:numCache>
            </c:numRef>
          </c:val>
        </c:ser>
        <c:gapWidth val="170"/>
        <c:axId val="18289330"/>
        <c:axId val="30386243"/>
      </c:bar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 val="autoZero"/>
        <c:auto val="1"/>
        <c:lblOffset val="100"/>
        <c:tickLblSkip val="1"/>
        <c:noMultiLvlLbl val="0"/>
      </c:catAx>
      <c:valAx>
        <c:axId val="3038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9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Aspectos Operativos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05"/>
          <c:w val="0.94475"/>
          <c:h val="0.74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DATOS!$C$35:$E$35</c:f>
              <c:numCache>
                <c:ptCount val="3"/>
              </c:numCache>
            </c:numRef>
          </c:val>
        </c:ser>
        <c:gapWidth val="190"/>
        <c:axId val="5040732"/>
        <c:axId val="45366589"/>
      </c:bar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Diferenciación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6"/>
          <c:w val="0.946"/>
          <c:h val="0.74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DATOS!$C$37:$E$37</c:f>
              <c:numCache>
                <c:ptCount val="3"/>
              </c:numCache>
            </c:numRef>
          </c:val>
        </c:ser>
        <c:gapWidth val="190"/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 val="autoZero"/>
        <c:auto val="1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Seguridad y Confiabilidad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845"/>
          <c:w val="0.96025"/>
          <c:h val="0.777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DATOS!$C$39:$E$39</c:f>
              <c:numCache>
                <c:ptCount val="3"/>
              </c:numCache>
            </c:numRef>
          </c:val>
          <c:shape val="box"/>
        </c:ser>
        <c:gapWidth val="220"/>
        <c:shape val="box"/>
        <c:axId val="54682384"/>
        <c:axId val="22379409"/>
      </c:bar3D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2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Calidad de Asesoramiento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255"/>
          <c:w val="0.946"/>
          <c:h val="0.725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DATOS!$C$37:$E$37</c:f>
              <c:numCache>
                <c:ptCount val="3"/>
              </c:numCache>
            </c:numRef>
          </c:val>
        </c:ser>
        <c:gapWidth val="170"/>
        <c:axId val="88090"/>
        <c:axId val="792811"/>
      </c:bar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Servicio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2245"/>
          <c:w val="0.9455"/>
          <c:h val="0.726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DATOS!$C$38:$E$38</c:f>
              <c:numCache>
                <c:ptCount val="3"/>
              </c:numCache>
            </c:numRef>
          </c:val>
        </c:ser>
        <c:gapWidth val="160"/>
        <c:axId val="7135300"/>
        <c:axId val="64217701"/>
      </c:bar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Efectividad en la Adquisición de Clientes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50"/>
      <c:rAngAx val="1"/>
    </c:view3D>
    <c:plotArea>
      <c:layout>
        <c:manualLayout>
          <c:xMode val="edge"/>
          <c:yMode val="edge"/>
          <c:x val="0.023"/>
          <c:y val="0.16525"/>
          <c:w val="0.95425"/>
          <c:h val="0.7965"/>
        </c:manualLayout>
      </c:layout>
      <c:bar3DChart>
        <c:barDir val="col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DATOS!$C$48:$N$48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DATOS!$C$49:$N$49</c:f>
              <c:numCache>
                <c:ptCount val="3"/>
              </c:numCache>
            </c:numRef>
          </c:val>
          <c:shape val="box"/>
        </c:ser>
        <c:overlap val="100"/>
        <c:gapWidth val="120"/>
        <c:shape val="box"/>
        <c:axId val="41088398"/>
        <c:axId val="34251263"/>
      </c:bar3D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3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en la Documentación de Aperturas de Cuenta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30"/>
      <c:rAngAx val="1"/>
    </c:view3D>
    <c:plotArea>
      <c:layout>
        <c:manualLayout>
          <c:xMode val="edge"/>
          <c:yMode val="edge"/>
          <c:x val="0.0215"/>
          <c:y val="0.135"/>
          <c:w val="0.73875"/>
          <c:h val="0.826"/>
        </c:manualLayout>
      </c:layout>
      <c:bar3DChart>
        <c:barDir val="col"/>
        <c:grouping val="clustered"/>
        <c:varyColors val="0"/>
        <c:ser>
          <c:idx val="0"/>
          <c:order val="0"/>
          <c:tx>
            <c:v>Cuentas Entregas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DATOS!$C$48:$N$48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DATOS!$C$52:$N$52</c:f>
              <c:numCache>
                <c:ptCount val="3"/>
              </c:numCache>
            </c:numRef>
          </c:val>
          <c:shape val="box"/>
        </c:ser>
        <c:ser>
          <c:idx val="1"/>
          <c:order val="1"/>
          <c:tx>
            <c:v>Cuentas Completas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DATOS!$C$48:$N$48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DATOS!$C$51:$N$51</c:f>
              <c:numCache>
                <c:ptCount val="3"/>
              </c:numCache>
            </c:numRef>
          </c:val>
          <c:shape val="box"/>
        </c:ser>
        <c:gapWidth val="50"/>
        <c:shape val="box"/>
        <c:axId val="39825912"/>
        <c:axId val="22888889"/>
      </c:bar3D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5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7675"/>
          <c:y val="0.86325"/>
          <c:w val="0.221"/>
          <c:h val="0.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en la Documentación de Aperturas de Cuenta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30"/>
      <c:rAngAx val="1"/>
    </c:view3D>
    <c:plotArea>
      <c:layout>
        <c:manualLayout>
          <c:xMode val="edge"/>
          <c:yMode val="edge"/>
          <c:x val="0.04175"/>
          <c:y val="0.142"/>
          <c:w val="0.9565"/>
          <c:h val="0.858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DATOS!$C$48:$N$48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DATOS!$C$53:$N$53</c:f>
              <c:numCache>
                <c:ptCount val="3"/>
              </c:numCache>
            </c:numRef>
          </c:val>
          <c:shape val="box"/>
        </c:ser>
        <c:gapWidth val="80"/>
        <c:shape val="box"/>
        <c:axId val="4673410"/>
        <c:axId val="42060691"/>
      </c:bar3D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3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Rentabilidad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"/>
          <c:w val="0.946"/>
          <c:h val="0.75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DATOS!$C$12:$N$12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DATOS!$C$17:$N$17</c:f>
              <c:numCache>
                <c:ptCount val="3"/>
              </c:numCache>
            </c:numRef>
          </c:val>
        </c:ser>
        <c:axId val="12903000"/>
        <c:axId val="49018137"/>
      </c:bar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03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 generadas Procesos Operativos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15"/>
      <c:hPercent val="217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6525"/>
          <c:w val="0.9575"/>
          <c:h val="0.7965"/>
        </c:manualLayout>
      </c:layout>
      <c:bar3DChart>
        <c:barDir val="bar"/>
        <c:grouping val="stack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DATOS!$C$48:$N$48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DATOS!$C$54:$N$54</c:f>
              <c:numCache>
                <c:ptCount val="3"/>
              </c:numCache>
            </c:numRef>
          </c:val>
          <c:shape val="box"/>
        </c:ser>
        <c:overlap val="100"/>
        <c:gapWidth val="50"/>
        <c:shape val="box"/>
        <c:axId val="43001900"/>
        <c:axId val="51472781"/>
      </c:bar3DChart>
      <c:catAx>
        <c:axId val="43001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019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Quejas de Clientes por Comunicación y Atención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7475"/>
          <c:w val="0.9565"/>
          <c:h val="0.784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DATOS!$C$65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DATOS!$C$64:$N$64</c:f>
              <c:strCache>
                <c:ptCount val="2"/>
                <c:pt idx="0">
                  <c:v>Ene</c:v>
                </c:pt>
                <c:pt idx="1">
                  <c:v>Feb</c:v>
                </c:pt>
              </c:strCache>
            </c:strRef>
          </c:cat>
          <c:val>
            <c:numRef>
              <c:f>DATOS!$D$65:$N$65</c:f>
              <c:numCache>
                <c:ptCount val="2"/>
              </c:numCache>
            </c:numRef>
          </c:val>
          <c:shape val="box"/>
        </c:ser>
        <c:gapWidth val="100"/>
        <c:shape val="box"/>
        <c:axId val="60601846"/>
        <c:axId val="8545703"/>
      </c:bar3D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5703"/>
        <c:crosses val="autoZero"/>
        <c:auto val="1"/>
        <c:lblOffset val="100"/>
        <c:tickLblSkip val="1"/>
        <c:noMultiLvlLbl val="0"/>
      </c:catAx>
      <c:valAx>
        <c:axId val="8545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018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Implementación requerimientos T.I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795"/>
          <c:w val="0.9565"/>
          <c:h val="0.779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DATOS!$C$64:$N$64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DATOS!$C$66:$N$66</c:f>
              <c:numCache>
                <c:ptCount val="3"/>
              </c:numCache>
            </c:numRef>
          </c:val>
        </c:ser>
        <c:gapWidth val="40"/>
        <c:axId val="9802464"/>
        <c:axId val="21113313"/>
      </c:bar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 val="autoZero"/>
        <c:auto val="1"/>
        <c:lblOffset val="100"/>
        <c:tickLblSkip val="1"/>
        <c:noMultiLvlLbl val="0"/>
      </c:catAx>
      <c:valAx>
        <c:axId val="21113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2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Efectividad de las Capacitaciones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795"/>
          <c:w val="0.9565"/>
          <c:h val="0.779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DATOS!$C$64:$E$64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DATOS!$C$70:$E$70</c:f>
              <c:numCache>
                <c:ptCount val="3"/>
              </c:numCache>
            </c:numRef>
          </c:val>
          <c:shape val="box"/>
        </c:ser>
        <c:gapWidth val="120"/>
        <c:shape val="box"/>
        <c:axId val="55802090"/>
        <c:axId val="32456763"/>
      </c:bar3D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 val="autoZero"/>
        <c:auto val="1"/>
        <c:lblOffset val="100"/>
        <c:tickLblSkip val="1"/>
        <c:noMultiLvlLbl val="0"/>
      </c:catAx>
      <c:valAx>
        <c:axId val="32456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Capacitación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8025"/>
          <c:w val="0.956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DATOS!$C$64:$E$64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DATOS!$C$68:$E$68</c:f>
              <c:numCache>
                <c:ptCount val="3"/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DATOS!$C$64:$E$64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DATOS!$C$69:$E$69</c:f>
              <c:numCache>
                <c:ptCount val="3"/>
              </c:numCache>
            </c:numRef>
          </c:val>
          <c:shape val="box"/>
        </c:ser>
        <c:gapWidth val="110"/>
        <c:shape val="box"/>
        <c:axId val="23675412"/>
        <c:axId val="11752117"/>
      </c:bar3D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Clima Organizacional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675"/>
          <c:w val="0.96275"/>
          <c:h val="0.822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DATOS!$C$72:$E$72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DATOS!$C$73:$E$73</c:f>
              <c:numCache>
                <c:ptCount val="3"/>
              </c:numCache>
            </c:numRef>
          </c:val>
        </c:ser>
        <c:gapWidth val="190"/>
        <c:axId val="38660190"/>
        <c:axId val="12397391"/>
      </c:bar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Productividad</a:t>
            </a:r>
          </a:p>
        </c:rich>
      </c:tx>
      <c:layout>
        <c:manualLayout>
          <c:xMode val="factor"/>
          <c:yMode val="factor"/>
          <c:x val="0.002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5"/>
          <c:w val="0.95575"/>
          <c:h val="0.826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DATOS!$C$12:$N$12</c:f>
              <c:strCache>
                <c:ptCount val="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DATOS!$C$18:$N$18</c:f>
              <c:numCache>
                <c:ptCount val="3"/>
              </c:numCache>
            </c:numRef>
          </c:val>
        </c:ser>
        <c:gapWidth val="60"/>
        <c:axId val="38510050"/>
        <c:axId val="11046131"/>
      </c:barChart>
      <c:catAx>
        <c:axId val="38510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0050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Satisfacción de Clientes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"/>
          <c:y val="0.20975"/>
          <c:w val="0.9745"/>
          <c:h val="0.785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DATOS!$C$27:$E$27</c:f>
              <c:numCache>
                <c:ptCount val="3"/>
              </c:numCache>
            </c:numRef>
          </c:val>
          <c:shape val="box"/>
        </c:ser>
        <c:gapWidth val="180"/>
        <c:shape val="box"/>
        <c:axId val="32306316"/>
        <c:axId val="22321389"/>
      </c:bar3D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6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Mezcla de Productos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2325"/>
          <c:w val="0.945"/>
          <c:h val="0.728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DATOS!$C$28:$E$28</c:f>
              <c:numCache>
                <c:ptCount val="3"/>
              </c:numCache>
            </c:numRef>
          </c:val>
        </c:ser>
        <c:gapWidth val="180"/>
        <c:axId val="66674774"/>
        <c:axId val="63202055"/>
      </c:bar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Accecibilidad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5"/>
          <c:w val="0.94625"/>
          <c:h val="0.74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DATOS!$C$29:$E$29</c:f>
              <c:numCache>
                <c:ptCount val="3"/>
              </c:numCache>
            </c:numRef>
          </c:val>
        </c:ser>
        <c:gapWidth val="190"/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Capacidad de Respuesta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05"/>
          <c:w val="0.94475"/>
          <c:h val="0.74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DATOS!$C$30:$E$30</c:f>
              <c:numCache>
                <c:ptCount val="3"/>
              </c:numCache>
            </c:numRef>
          </c:val>
        </c:ser>
        <c:gapWidth val="170"/>
        <c:axId val="37617482"/>
        <c:axId val="3013019"/>
      </c:bar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Competencia Profesional</a:t>
            </a:r>
          </a:p>
        </c:rich>
      </c:tx>
      <c:layout>
        <c:manualLayout>
          <c:xMode val="factor"/>
          <c:yMode val="factor"/>
          <c:x val="0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04"/>
          <c:w val="0.946"/>
          <c:h val="0.74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DATOS!$C$31:$E$31</c:f>
              <c:numCache>
                <c:ptCount val="3"/>
              </c:numCache>
            </c:numRef>
          </c:val>
        </c:ser>
        <c:gapWidth val="200"/>
        <c:axId val="27117172"/>
        <c:axId val="42727957"/>
      </c:bar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7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Comunicación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05"/>
          <c:w val="0.945"/>
          <c:h val="0.746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DATOS!$C$26:$E$26</c:f>
              <c:numCach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DATOS!$C$32:$E$32</c:f>
              <c:numCache>
                <c:ptCount val="3"/>
              </c:numCache>
            </c:numRef>
          </c:val>
        </c:ser>
        <c:gapWidth val="200"/>
        <c:axId val="49007294"/>
        <c:axId val="38412463"/>
      </c:bar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ATOS!A1" /><Relationship Id="rId2" Type="http://schemas.openxmlformats.org/officeDocument/2006/relationships/hyperlink" Target="#'Tablero de Control'!A1" /><Relationship Id="rId3" Type="http://schemas.openxmlformats.org/officeDocument/2006/relationships/hyperlink" Target="#'CLIENTES '!A1" /><Relationship Id="rId4" Type="http://schemas.openxmlformats.org/officeDocument/2006/relationships/hyperlink" Target="#FINANCIERA!A1" /><Relationship Id="rId5" Type="http://schemas.openxmlformats.org/officeDocument/2006/relationships/hyperlink" Target="#'APRENDIZAJE Y CRECIMIENTO'!A1" /><Relationship Id="rId6" Type="http://schemas.openxmlformats.org/officeDocument/2006/relationships/hyperlink" Target="#'PROCESOS INTERNOS'!A1" /><Relationship Id="rId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hyperlink" Target="#Men&#250;!A1" /><Relationship Id="rId3" Type="http://schemas.openxmlformats.org/officeDocument/2006/relationships/hyperlink" Target="#Men&#250;!A1" /><Relationship Id="rId4" Type="http://schemas.openxmlformats.org/officeDocument/2006/relationships/hyperlink" Target="#FINANCIERA!A1" /><Relationship Id="rId5" Type="http://schemas.openxmlformats.org/officeDocument/2006/relationships/hyperlink" Target="#FINANCIERA!A1" /><Relationship Id="rId6" Type="http://schemas.openxmlformats.org/officeDocument/2006/relationships/hyperlink" Target="#'CLIENTES '!A1" /><Relationship Id="rId7" Type="http://schemas.openxmlformats.org/officeDocument/2006/relationships/hyperlink" Target="#'CLIENTES '!A1" /><Relationship Id="rId8" Type="http://schemas.openxmlformats.org/officeDocument/2006/relationships/hyperlink" Target="#'PROCESOS INTERNOS'!A1" /><Relationship Id="rId9" Type="http://schemas.openxmlformats.org/officeDocument/2006/relationships/hyperlink" Target="#'PROCESOS INTERNOS'!A1" /><Relationship Id="rId10" Type="http://schemas.openxmlformats.org/officeDocument/2006/relationships/hyperlink" Target="#'APRENDIZAJE Y CRECIMIENTO'!A1" /><Relationship Id="rId11" Type="http://schemas.openxmlformats.org/officeDocument/2006/relationships/hyperlink" Target="#'APRENDIZAJE Y CRECIMIENT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hyperlink" Target="#Men&#250;!A1" /><Relationship Id="rId6" Type="http://schemas.openxmlformats.org/officeDocument/2006/relationships/hyperlink" Target="#Men&#250;!A1" /><Relationship Id="rId7" Type="http://schemas.openxmlformats.org/officeDocument/2006/relationships/hyperlink" Target="#DATOS!A1" /><Relationship Id="rId8" Type="http://schemas.openxmlformats.org/officeDocument/2006/relationships/hyperlink" Target="#DATOS!A1" /><Relationship Id="rId9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image" Target="../media/image2.emf" /><Relationship Id="rId13" Type="http://schemas.openxmlformats.org/officeDocument/2006/relationships/hyperlink" Target="#Men&#250;!A1" /><Relationship Id="rId14" Type="http://schemas.openxmlformats.org/officeDocument/2006/relationships/hyperlink" Target="#Men&#250;!A1" /><Relationship Id="rId15" Type="http://schemas.openxmlformats.org/officeDocument/2006/relationships/hyperlink" Target="#DATOS!A1" /><Relationship Id="rId16" Type="http://schemas.openxmlformats.org/officeDocument/2006/relationships/hyperlink" Target="#DATOS!A1" /><Relationship Id="rId17" Type="http://schemas.openxmlformats.org/officeDocument/2006/relationships/chart" Target="/xl/charts/chart15.xml" /><Relationship Id="rId18" Type="http://schemas.openxmlformats.org/officeDocument/2006/relationships/chart" Target="/xl/charts/chart16.xml" /><Relationship Id="rId19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2.emf" /><Relationship Id="rId6" Type="http://schemas.openxmlformats.org/officeDocument/2006/relationships/hyperlink" Target="#Men&#250;!A1" /><Relationship Id="rId7" Type="http://schemas.openxmlformats.org/officeDocument/2006/relationships/hyperlink" Target="#Men&#250;!A1" /><Relationship Id="rId8" Type="http://schemas.openxmlformats.org/officeDocument/2006/relationships/hyperlink" Target="#DATOS!A1" /><Relationship Id="rId9" Type="http://schemas.openxmlformats.org/officeDocument/2006/relationships/hyperlink" Target="#DATOS!A1" /><Relationship Id="rId10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image" Target="../media/image2.emf" /><Relationship Id="rId7" Type="http://schemas.openxmlformats.org/officeDocument/2006/relationships/hyperlink" Target="#Men&#250;!A1" /><Relationship Id="rId8" Type="http://schemas.openxmlformats.org/officeDocument/2006/relationships/hyperlink" Target="#Men&#250;!A1" /><Relationship Id="rId9" Type="http://schemas.openxmlformats.org/officeDocument/2006/relationships/hyperlink" Target="#DATOS!A1" /><Relationship Id="rId10" Type="http://schemas.openxmlformats.org/officeDocument/2006/relationships/hyperlink" Target="#DATOS!A1" /><Relationship Id="rId1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hyperlink" Target="#Men&#250;!A1" /><Relationship Id="rId3" Type="http://schemas.openxmlformats.org/officeDocument/2006/relationships/hyperlink" Target="#Men&#250;!A1" /><Relationship Id="rId4" Type="http://schemas.openxmlformats.org/officeDocument/2006/relationships/hyperlink" Target="#DATOS!A1" /><Relationship Id="rId5" Type="http://schemas.openxmlformats.org/officeDocument/2006/relationships/hyperlink" Target="#DATOS!A1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11</xdr:col>
      <xdr:colOff>19050</xdr:colOff>
      <xdr:row>3</xdr:row>
      <xdr:rowOff>152400</xdr:rowOff>
    </xdr:to>
    <xdr:sp>
      <xdr:nvSpPr>
        <xdr:cNvPr id="1" name="Rectangle 8"/>
        <xdr:cNvSpPr>
          <a:spLocks/>
        </xdr:cNvSpPr>
      </xdr:nvSpPr>
      <xdr:spPr>
        <a:xfrm>
          <a:off x="2800350" y="342900"/>
          <a:ext cx="3638550" cy="31432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CUADRO DE MANDO INTEGRAL</a:t>
          </a:r>
        </a:p>
      </xdr:txBody>
    </xdr:sp>
    <xdr:clientData/>
  </xdr:twoCellAnchor>
  <xdr:twoCellAnchor>
    <xdr:from>
      <xdr:col>2</xdr:col>
      <xdr:colOff>57150</xdr:colOff>
      <xdr:row>7</xdr:row>
      <xdr:rowOff>95250</xdr:rowOff>
    </xdr:from>
    <xdr:to>
      <xdr:col>5</xdr:col>
      <xdr:colOff>114300</xdr:colOff>
      <xdr:row>9</xdr:row>
      <xdr:rowOff>152400</xdr:rowOff>
    </xdr:to>
    <xdr:sp>
      <xdr:nvSpPr>
        <xdr:cNvPr id="2" name="Rectangle 9">
          <a:hlinkClick r:id="rId1"/>
        </xdr:cNvPr>
        <xdr:cNvSpPr>
          <a:spLocks/>
        </xdr:cNvSpPr>
      </xdr:nvSpPr>
      <xdr:spPr>
        <a:xfrm>
          <a:off x="990600" y="1247775"/>
          <a:ext cx="1885950" cy="38100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Ingresar Datos</a:t>
          </a:r>
        </a:p>
      </xdr:txBody>
    </xdr:sp>
    <xdr:clientData/>
  </xdr:twoCellAnchor>
  <xdr:twoCellAnchor>
    <xdr:from>
      <xdr:col>3</xdr:col>
      <xdr:colOff>47625</xdr:colOff>
      <xdr:row>14</xdr:row>
      <xdr:rowOff>114300</xdr:rowOff>
    </xdr:from>
    <xdr:to>
      <xdr:col>6</xdr:col>
      <xdr:colOff>257175</xdr:colOff>
      <xdr:row>16</xdr:row>
      <xdr:rowOff>123825</xdr:rowOff>
    </xdr:to>
    <xdr:sp>
      <xdr:nvSpPr>
        <xdr:cNvPr id="3" name="Rectangle 17">
          <a:hlinkClick r:id="rId2"/>
        </xdr:cNvPr>
        <xdr:cNvSpPr>
          <a:spLocks/>
        </xdr:cNvSpPr>
      </xdr:nvSpPr>
      <xdr:spPr>
        <a:xfrm>
          <a:off x="1590675" y="2400300"/>
          <a:ext cx="2038350" cy="333375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Tablero de Control</a:t>
          </a:r>
        </a:p>
      </xdr:txBody>
    </xdr:sp>
    <xdr:clientData/>
  </xdr:twoCellAnchor>
  <xdr:twoCellAnchor>
    <xdr:from>
      <xdr:col>7</xdr:col>
      <xdr:colOff>38100</xdr:colOff>
      <xdr:row>7</xdr:row>
      <xdr:rowOff>19050</xdr:rowOff>
    </xdr:from>
    <xdr:to>
      <xdr:col>9</xdr:col>
      <xdr:colOff>552450</xdr:colOff>
      <xdr:row>9</xdr:row>
      <xdr:rowOff>19050</xdr:rowOff>
    </xdr:to>
    <xdr:sp>
      <xdr:nvSpPr>
        <xdr:cNvPr id="4" name="Rectangle 18"/>
        <xdr:cNvSpPr>
          <a:spLocks/>
        </xdr:cNvSpPr>
      </xdr:nvSpPr>
      <xdr:spPr>
        <a:xfrm>
          <a:off x="4019550" y="1171575"/>
          <a:ext cx="1733550" cy="323850"/>
        </a:xfrm>
        <a:prstGeom prst="rect">
          <a:avLst/>
        </a:prstGeom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</a:rPr>
            <a:t>Perspectivas</a:t>
          </a:r>
        </a:p>
      </xdr:txBody>
    </xdr:sp>
    <xdr:clientData/>
  </xdr:twoCellAnchor>
  <xdr:twoCellAnchor>
    <xdr:from>
      <xdr:col>8</xdr:col>
      <xdr:colOff>438150</xdr:colOff>
      <xdr:row>14</xdr:row>
      <xdr:rowOff>133350</xdr:rowOff>
    </xdr:from>
    <xdr:to>
      <xdr:col>12</xdr:col>
      <xdr:colOff>438150</xdr:colOff>
      <xdr:row>16</xdr:row>
      <xdr:rowOff>133350</xdr:rowOff>
    </xdr:to>
    <xdr:sp>
      <xdr:nvSpPr>
        <xdr:cNvPr id="5" name="Rectangle 19">
          <a:hlinkClick r:id="rId3"/>
        </xdr:cNvPr>
        <xdr:cNvSpPr>
          <a:spLocks/>
        </xdr:cNvSpPr>
      </xdr:nvSpPr>
      <xdr:spPr>
        <a:xfrm>
          <a:off x="5029200" y="2419350"/>
          <a:ext cx="2438400" cy="323850"/>
        </a:xfrm>
        <a:prstGeom prst="rect">
          <a:avLst/>
        </a:prstGeom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</a:rPr>
            <a:t>Clientes</a:t>
          </a:r>
        </a:p>
      </xdr:txBody>
    </xdr:sp>
    <xdr:clientData/>
  </xdr:twoCellAnchor>
  <xdr:twoCellAnchor>
    <xdr:from>
      <xdr:col>8</xdr:col>
      <xdr:colOff>457200</xdr:colOff>
      <xdr:row>11</xdr:row>
      <xdr:rowOff>19050</xdr:rowOff>
    </xdr:from>
    <xdr:to>
      <xdr:col>12</xdr:col>
      <xdr:colOff>457200</xdr:colOff>
      <xdr:row>13</xdr:row>
      <xdr:rowOff>19050</xdr:rowOff>
    </xdr:to>
    <xdr:sp>
      <xdr:nvSpPr>
        <xdr:cNvPr id="6" name="Rectangle 20">
          <a:hlinkClick r:id="rId4"/>
        </xdr:cNvPr>
        <xdr:cNvSpPr>
          <a:spLocks/>
        </xdr:cNvSpPr>
      </xdr:nvSpPr>
      <xdr:spPr>
        <a:xfrm>
          <a:off x="5048250" y="1819275"/>
          <a:ext cx="2438400" cy="323850"/>
        </a:xfrm>
        <a:prstGeom prst="rect">
          <a:avLst/>
        </a:prstGeom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</a:rPr>
            <a:t>Financiera</a:t>
          </a:r>
        </a:p>
      </xdr:txBody>
    </xdr:sp>
    <xdr:clientData/>
  </xdr:twoCellAnchor>
  <xdr:twoCellAnchor>
    <xdr:from>
      <xdr:col>8</xdr:col>
      <xdr:colOff>419100</xdr:colOff>
      <xdr:row>22</xdr:row>
      <xdr:rowOff>28575</xdr:rowOff>
    </xdr:from>
    <xdr:to>
      <xdr:col>12</xdr:col>
      <xdr:colOff>419100</xdr:colOff>
      <xdr:row>24</xdr:row>
      <xdr:rowOff>28575</xdr:rowOff>
    </xdr:to>
    <xdr:sp>
      <xdr:nvSpPr>
        <xdr:cNvPr id="7" name="Rectangle 21">
          <a:hlinkClick r:id="rId5"/>
        </xdr:cNvPr>
        <xdr:cNvSpPr>
          <a:spLocks/>
        </xdr:cNvSpPr>
      </xdr:nvSpPr>
      <xdr:spPr>
        <a:xfrm>
          <a:off x="5010150" y="3609975"/>
          <a:ext cx="2438400" cy="323850"/>
        </a:xfrm>
        <a:prstGeom prst="rect">
          <a:avLst/>
        </a:prstGeom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</a:rPr>
            <a:t>Formación y Crecimiento</a:t>
          </a:r>
        </a:p>
      </xdr:txBody>
    </xdr:sp>
    <xdr:clientData/>
  </xdr:twoCellAnchor>
  <xdr:twoCellAnchor>
    <xdr:from>
      <xdr:col>8</xdr:col>
      <xdr:colOff>428625</xdr:colOff>
      <xdr:row>18</xdr:row>
      <xdr:rowOff>85725</xdr:rowOff>
    </xdr:from>
    <xdr:to>
      <xdr:col>12</xdr:col>
      <xdr:colOff>428625</xdr:colOff>
      <xdr:row>20</xdr:row>
      <xdr:rowOff>85725</xdr:rowOff>
    </xdr:to>
    <xdr:sp>
      <xdr:nvSpPr>
        <xdr:cNvPr id="8" name="Rectangle 22">
          <a:hlinkClick r:id="rId6"/>
        </xdr:cNvPr>
        <xdr:cNvSpPr>
          <a:spLocks/>
        </xdr:cNvSpPr>
      </xdr:nvSpPr>
      <xdr:spPr>
        <a:xfrm>
          <a:off x="5019675" y="3019425"/>
          <a:ext cx="2438400" cy="323850"/>
        </a:xfrm>
        <a:prstGeom prst="rect">
          <a:avLst/>
        </a:prstGeom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8080"/>
              </a:solidFill>
            </a:rPr>
            <a:t>Proceso Interno</a:t>
          </a:r>
        </a:p>
      </xdr:txBody>
    </xdr:sp>
    <xdr:clientData/>
  </xdr:twoCellAnchor>
  <xdr:twoCellAnchor editAs="oneCell">
    <xdr:from>
      <xdr:col>1</xdr:col>
      <xdr:colOff>266700</xdr:colOff>
      <xdr:row>1</xdr:row>
      <xdr:rowOff>28575</xdr:rowOff>
    </xdr:from>
    <xdr:to>
      <xdr:col>4</xdr:col>
      <xdr:colOff>38100</xdr:colOff>
      <xdr:row>5</xdr:row>
      <xdr:rowOff>38100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200025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1</xdr:row>
      <xdr:rowOff>9525</xdr:rowOff>
    </xdr:from>
    <xdr:to>
      <xdr:col>15</xdr:col>
      <xdr:colOff>276225</xdr:colOff>
      <xdr:row>1</xdr:row>
      <xdr:rowOff>219075</xdr:rowOff>
    </xdr:to>
    <xdr:pic macro="[1]!Amenazas"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8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6</xdr:row>
      <xdr:rowOff>9525</xdr:rowOff>
    </xdr:from>
    <xdr:to>
      <xdr:col>15</xdr:col>
      <xdr:colOff>285750</xdr:colOff>
      <xdr:row>6</xdr:row>
      <xdr:rowOff>219075</xdr:rowOff>
    </xdr:to>
    <xdr:pic macro="[1]!Amenazas">
      <xdr:nvPicPr>
        <xdr:cNvPr id="2" name="Picture 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038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20</xdr:row>
      <xdr:rowOff>9525</xdr:rowOff>
    </xdr:from>
    <xdr:to>
      <xdr:col>15</xdr:col>
      <xdr:colOff>285750</xdr:colOff>
      <xdr:row>20</xdr:row>
      <xdr:rowOff>219075</xdr:rowOff>
    </xdr:to>
    <xdr:pic macro="[1]!Amenazas">
      <xdr:nvPicPr>
        <xdr:cNvPr id="3" name="Picture 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57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42</xdr:row>
      <xdr:rowOff>9525</xdr:rowOff>
    </xdr:from>
    <xdr:to>
      <xdr:col>15</xdr:col>
      <xdr:colOff>285750</xdr:colOff>
      <xdr:row>42</xdr:row>
      <xdr:rowOff>219075</xdr:rowOff>
    </xdr:to>
    <xdr:pic macro="[1]!Amenazas">
      <xdr:nvPicPr>
        <xdr:cNvPr id="4" name="Picture 7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8039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58</xdr:row>
      <xdr:rowOff>9525</xdr:rowOff>
    </xdr:from>
    <xdr:to>
      <xdr:col>15</xdr:col>
      <xdr:colOff>285750</xdr:colOff>
      <xdr:row>58</xdr:row>
      <xdr:rowOff>219075</xdr:rowOff>
    </xdr:to>
    <xdr:pic macro="[1]!Amenazas">
      <xdr:nvPicPr>
        <xdr:cNvPr id="5" name="Picture 8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183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5</xdr:row>
      <xdr:rowOff>38100</xdr:rowOff>
    </xdr:from>
    <xdr:to>
      <xdr:col>6</xdr:col>
      <xdr:colOff>581025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381000" y="1057275"/>
        <a:ext cx="3857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5</xdr:row>
      <xdr:rowOff>28575</xdr:rowOff>
    </xdr:from>
    <xdr:to>
      <xdr:col>13</xdr:col>
      <xdr:colOff>314325</xdr:colOff>
      <xdr:row>18</xdr:row>
      <xdr:rowOff>9525</xdr:rowOff>
    </xdr:to>
    <xdr:graphicFrame>
      <xdr:nvGraphicFramePr>
        <xdr:cNvPr id="2" name="Chart 3"/>
        <xdr:cNvGraphicFramePr/>
      </xdr:nvGraphicFramePr>
      <xdr:xfrm>
        <a:off x="4371975" y="1047750"/>
        <a:ext cx="36099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19</xdr:row>
      <xdr:rowOff>9525</xdr:rowOff>
    </xdr:from>
    <xdr:to>
      <xdr:col>10</xdr:col>
      <xdr:colOff>523875</xdr:colOff>
      <xdr:row>34</xdr:row>
      <xdr:rowOff>114300</xdr:rowOff>
    </xdr:to>
    <xdr:graphicFrame>
      <xdr:nvGraphicFramePr>
        <xdr:cNvPr id="3" name="Chart 4"/>
        <xdr:cNvGraphicFramePr/>
      </xdr:nvGraphicFramePr>
      <xdr:xfrm>
        <a:off x="2447925" y="3295650"/>
        <a:ext cx="41719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12</xdr:col>
      <xdr:colOff>76200</xdr:colOff>
      <xdr:row>1</xdr:row>
      <xdr:rowOff>9525</xdr:rowOff>
    </xdr:from>
    <xdr:to>
      <xdr:col>12</xdr:col>
      <xdr:colOff>285750</xdr:colOff>
      <xdr:row>1</xdr:row>
      <xdr:rowOff>219075</xdr:rowOff>
    </xdr:to>
    <xdr:pic macro="[1]!Amenazas">
      <xdr:nvPicPr>
        <xdr:cNvPr id="4" name="Picture 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18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2</xdr:row>
      <xdr:rowOff>9525</xdr:rowOff>
    </xdr:from>
    <xdr:to>
      <xdr:col>12</xdr:col>
      <xdr:colOff>285750</xdr:colOff>
      <xdr:row>2</xdr:row>
      <xdr:rowOff>219075</xdr:rowOff>
    </xdr:to>
    <xdr:pic macro="[1]!Amenazas">
      <xdr:nvPicPr>
        <xdr:cNvPr id="5" name="Picture 8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40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2</xdr:col>
      <xdr:colOff>476250</xdr:colOff>
      <xdr:row>3</xdr:row>
      <xdr:rowOff>66675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28575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85725</xdr:rowOff>
    </xdr:from>
    <xdr:to>
      <xdr:col>10</xdr:col>
      <xdr:colOff>104775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276475" y="876300"/>
        <a:ext cx="38290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19</xdr:row>
      <xdr:rowOff>57150</xdr:rowOff>
    </xdr:from>
    <xdr:to>
      <xdr:col>6</xdr:col>
      <xdr:colOff>590550</xdr:colOff>
      <xdr:row>32</xdr:row>
      <xdr:rowOff>0</xdr:rowOff>
    </xdr:to>
    <xdr:graphicFrame>
      <xdr:nvGraphicFramePr>
        <xdr:cNvPr id="2" name="Chart 3"/>
        <xdr:cNvGraphicFramePr/>
      </xdr:nvGraphicFramePr>
      <xdr:xfrm>
        <a:off x="609600" y="3276600"/>
        <a:ext cx="35433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19</xdr:row>
      <xdr:rowOff>66675</xdr:rowOff>
    </xdr:from>
    <xdr:to>
      <xdr:col>14</xdr:col>
      <xdr:colOff>9525</xdr:colOff>
      <xdr:row>32</xdr:row>
      <xdr:rowOff>0</xdr:rowOff>
    </xdr:to>
    <xdr:graphicFrame>
      <xdr:nvGraphicFramePr>
        <xdr:cNvPr id="3" name="Chart 4"/>
        <xdr:cNvGraphicFramePr/>
      </xdr:nvGraphicFramePr>
      <xdr:xfrm>
        <a:off x="4257675" y="3286125"/>
        <a:ext cx="3629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104775</xdr:colOff>
      <xdr:row>32</xdr:row>
      <xdr:rowOff>114300</xdr:rowOff>
    </xdr:from>
    <xdr:to>
      <xdr:col>6</xdr:col>
      <xdr:colOff>590550</xdr:colOff>
      <xdr:row>45</xdr:row>
      <xdr:rowOff>47625</xdr:rowOff>
    </xdr:to>
    <xdr:graphicFrame>
      <xdr:nvGraphicFramePr>
        <xdr:cNvPr id="4" name="Chart 5"/>
        <xdr:cNvGraphicFramePr/>
      </xdr:nvGraphicFramePr>
      <xdr:xfrm>
        <a:off x="619125" y="5438775"/>
        <a:ext cx="35337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85725</xdr:colOff>
      <xdr:row>32</xdr:row>
      <xdr:rowOff>104775</xdr:rowOff>
    </xdr:from>
    <xdr:to>
      <xdr:col>13</xdr:col>
      <xdr:colOff>342900</xdr:colOff>
      <xdr:row>45</xdr:row>
      <xdr:rowOff>47625</xdr:rowOff>
    </xdr:to>
    <xdr:graphicFrame>
      <xdr:nvGraphicFramePr>
        <xdr:cNvPr id="5" name="Chart 6"/>
        <xdr:cNvGraphicFramePr/>
      </xdr:nvGraphicFramePr>
      <xdr:xfrm>
        <a:off x="4257675" y="5429250"/>
        <a:ext cx="361950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46</xdr:row>
      <xdr:rowOff>19050</xdr:rowOff>
    </xdr:from>
    <xdr:to>
      <xdr:col>6</xdr:col>
      <xdr:colOff>571500</xdr:colOff>
      <xdr:row>58</xdr:row>
      <xdr:rowOff>114300</xdr:rowOff>
    </xdr:to>
    <xdr:graphicFrame>
      <xdr:nvGraphicFramePr>
        <xdr:cNvPr id="6" name="Chart 7"/>
        <xdr:cNvGraphicFramePr/>
      </xdr:nvGraphicFramePr>
      <xdr:xfrm>
        <a:off x="581025" y="7610475"/>
        <a:ext cx="355282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59</xdr:row>
      <xdr:rowOff>66675</xdr:rowOff>
    </xdr:from>
    <xdr:to>
      <xdr:col>6</xdr:col>
      <xdr:colOff>571500</xdr:colOff>
      <xdr:row>72</xdr:row>
      <xdr:rowOff>0</xdr:rowOff>
    </xdr:to>
    <xdr:graphicFrame>
      <xdr:nvGraphicFramePr>
        <xdr:cNvPr id="7" name="Chart 9"/>
        <xdr:cNvGraphicFramePr/>
      </xdr:nvGraphicFramePr>
      <xdr:xfrm>
        <a:off x="590550" y="9763125"/>
        <a:ext cx="354330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95250</xdr:colOff>
      <xdr:row>59</xdr:row>
      <xdr:rowOff>66675</xdr:rowOff>
    </xdr:from>
    <xdr:to>
      <xdr:col>13</xdr:col>
      <xdr:colOff>342900</xdr:colOff>
      <xdr:row>71</xdr:row>
      <xdr:rowOff>152400</xdr:rowOff>
    </xdr:to>
    <xdr:graphicFrame>
      <xdr:nvGraphicFramePr>
        <xdr:cNvPr id="8" name="Chart 10"/>
        <xdr:cNvGraphicFramePr/>
      </xdr:nvGraphicFramePr>
      <xdr:xfrm>
        <a:off x="4267200" y="9763125"/>
        <a:ext cx="3609975" cy="2028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85725</xdr:colOff>
      <xdr:row>72</xdr:row>
      <xdr:rowOff>123825</xdr:rowOff>
    </xdr:from>
    <xdr:to>
      <xdr:col>6</xdr:col>
      <xdr:colOff>571500</xdr:colOff>
      <xdr:row>85</xdr:row>
      <xdr:rowOff>57150</xdr:rowOff>
    </xdr:to>
    <xdr:graphicFrame>
      <xdr:nvGraphicFramePr>
        <xdr:cNvPr id="9" name="Chart 11"/>
        <xdr:cNvGraphicFramePr/>
      </xdr:nvGraphicFramePr>
      <xdr:xfrm>
        <a:off x="600075" y="11925300"/>
        <a:ext cx="3533775" cy="2038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95250</xdr:colOff>
      <xdr:row>72</xdr:row>
      <xdr:rowOff>123825</xdr:rowOff>
    </xdr:from>
    <xdr:to>
      <xdr:col>13</xdr:col>
      <xdr:colOff>342900</xdr:colOff>
      <xdr:row>85</xdr:row>
      <xdr:rowOff>47625</xdr:rowOff>
    </xdr:to>
    <xdr:graphicFrame>
      <xdr:nvGraphicFramePr>
        <xdr:cNvPr id="10" name="Chart 12"/>
        <xdr:cNvGraphicFramePr/>
      </xdr:nvGraphicFramePr>
      <xdr:xfrm>
        <a:off x="4267200" y="11925300"/>
        <a:ext cx="3609975" cy="2028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38100</xdr:colOff>
      <xdr:row>99</xdr:row>
      <xdr:rowOff>133350</xdr:rowOff>
    </xdr:from>
    <xdr:to>
      <xdr:col>11</xdr:col>
      <xdr:colOff>47625</xdr:colOff>
      <xdr:row>115</xdr:row>
      <xdr:rowOff>104775</xdr:rowOff>
    </xdr:to>
    <xdr:graphicFrame>
      <xdr:nvGraphicFramePr>
        <xdr:cNvPr id="11" name="Chart 13"/>
        <xdr:cNvGraphicFramePr/>
      </xdr:nvGraphicFramePr>
      <xdr:xfrm>
        <a:off x="1771650" y="16306800"/>
        <a:ext cx="4886325" cy="2562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13</xdr:col>
      <xdr:colOff>76200</xdr:colOff>
      <xdr:row>1</xdr:row>
      <xdr:rowOff>9525</xdr:rowOff>
    </xdr:from>
    <xdr:to>
      <xdr:col>13</xdr:col>
      <xdr:colOff>285750</xdr:colOff>
      <xdr:row>1</xdr:row>
      <xdr:rowOff>219075</xdr:rowOff>
    </xdr:to>
    <xdr:pic macro="[1]!Amenazas">
      <xdr:nvPicPr>
        <xdr:cNvPr id="12" name="Picture 14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10475" y="18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</xdr:row>
      <xdr:rowOff>9525</xdr:rowOff>
    </xdr:from>
    <xdr:to>
      <xdr:col>13</xdr:col>
      <xdr:colOff>285750</xdr:colOff>
      <xdr:row>2</xdr:row>
      <xdr:rowOff>219075</xdr:rowOff>
    </xdr:to>
    <xdr:pic macro="[1]!Amenazas">
      <xdr:nvPicPr>
        <xdr:cNvPr id="13" name="Picture 15">
          <a:hlinkClick r:id="rId16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10475" y="40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46</xdr:row>
      <xdr:rowOff>0</xdr:rowOff>
    </xdr:from>
    <xdr:to>
      <xdr:col>14</xdr:col>
      <xdr:colOff>0</xdr:colOff>
      <xdr:row>58</xdr:row>
      <xdr:rowOff>85725</xdr:rowOff>
    </xdr:to>
    <xdr:graphicFrame>
      <xdr:nvGraphicFramePr>
        <xdr:cNvPr id="14" name="Chart 17"/>
        <xdr:cNvGraphicFramePr/>
      </xdr:nvGraphicFramePr>
      <xdr:xfrm>
        <a:off x="4257675" y="7591425"/>
        <a:ext cx="3619500" cy="2028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47625</xdr:colOff>
      <xdr:row>85</xdr:row>
      <xdr:rowOff>142875</xdr:rowOff>
    </xdr:from>
    <xdr:to>
      <xdr:col>9</xdr:col>
      <xdr:colOff>581025</xdr:colOff>
      <xdr:row>98</xdr:row>
      <xdr:rowOff>76200</xdr:rowOff>
    </xdr:to>
    <xdr:graphicFrame>
      <xdr:nvGraphicFramePr>
        <xdr:cNvPr id="15" name="Chart 18"/>
        <xdr:cNvGraphicFramePr/>
      </xdr:nvGraphicFramePr>
      <xdr:xfrm>
        <a:off x="2390775" y="14049375"/>
        <a:ext cx="3581400" cy="2038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523875</xdr:colOff>
      <xdr:row>3</xdr:row>
      <xdr:rowOff>85725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47625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133350</xdr:rowOff>
    </xdr:from>
    <xdr:to>
      <xdr:col>7</xdr:col>
      <xdr:colOff>247650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66700" y="923925"/>
        <a:ext cx="4248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21</xdr:row>
      <xdr:rowOff>57150</xdr:rowOff>
    </xdr:from>
    <xdr:to>
      <xdr:col>15</xdr:col>
      <xdr:colOff>457200</xdr:colOff>
      <xdr:row>36</xdr:row>
      <xdr:rowOff>152400</xdr:rowOff>
    </xdr:to>
    <xdr:graphicFrame>
      <xdr:nvGraphicFramePr>
        <xdr:cNvPr id="2" name="Chart 6"/>
        <xdr:cNvGraphicFramePr/>
      </xdr:nvGraphicFramePr>
      <xdr:xfrm>
        <a:off x="4638675" y="3600450"/>
        <a:ext cx="45243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21</xdr:row>
      <xdr:rowOff>57150</xdr:rowOff>
    </xdr:from>
    <xdr:to>
      <xdr:col>7</xdr:col>
      <xdr:colOff>266700</xdr:colOff>
      <xdr:row>37</xdr:row>
      <xdr:rowOff>19050</xdr:rowOff>
    </xdr:to>
    <xdr:graphicFrame>
      <xdr:nvGraphicFramePr>
        <xdr:cNvPr id="3" name="Chart 7"/>
        <xdr:cNvGraphicFramePr/>
      </xdr:nvGraphicFramePr>
      <xdr:xfrm>
        <a:off x="257175" y="3600450"/>
        <a:ext cx="427672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4</xdr:row>
      <xdr:rowOff>142875</xdr:rowOff>
    </xdr:from>
    <xdr:to>
      <xdr:col>15</xdr:col>
      <xdr:colOff>504825</xdr:colOff>
      <xdr:row>20</xdr:row>
      <xdr:rowOff>114300</xdr:rowOff>
    </xdr:to>
    <xdr:graphicFrame>
      <xdr:nvGraphicFramePr>
        <xdr:cNvPr id="4" name="Chart 8"/>
        <xdr:cNvGraphicFramePr/>
      </xdr:nvGraphicFramePr>
      <xdr:xfrm>
        <a:off x="4648200" y="933450"/>
        <a:ext cx="456247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13</xdr:col>
      <xdr:colOff>76200</xdr:colOff>
      <xdr:row>1</xdr:row>
      <xdr:rowOff>9525</xdr:rowOff>
    </xdr:from>
    <xdr:to>
      <xdr:col>13</xdr:col>
      <xdr:colOff>285750</xdr:colOff>
      <xdr:row>1</xdr:row>
      <xdr:rowOff>219075</xdr:rowOff>
    </xdr:to>
    <xdr:pic macro="[1]!Amenazas">
      <xdr:nvPicPr>
        <xdr:cNvPr id="5" name="Picture 9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9975" y="18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</xdr:row>
      <xdr:rowOff>9525</xdr:rowOff>
    </xdr:from>
    <xdr:to>
      <xdr:col>13</xdr:col>
      <xdr:colOff>285750</xdr:colOff>
      <xdr:row>2</xdr:row>
      <xdr:rowOff>219075</xdr:rowOff>
    </xdr:to>
    <xdr:pic macro="[1]!Amenazas">
      <xdr:nvPicPr>
        <xdr:cNvPr id="6" name="Picture 10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9975" y="40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38100</xdr:rowOff>
    </xdr:from>
    <xdr:to>
      <xdr:col>2</xdr:col>
      <xdr:colOff>485775</xdr:colOff>
      <xdr:row>3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3810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66675</xdr:rowOff>
    </xdr:from>
    <xdr:to>
      <xdr:col>7</xdr:col>
      <xdr:colOff>400050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00025" y="1028700"/>
        <a:ext cx="44672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5</xdr:row>
      <xdr:rowOff>66675</xdr:rowOff>
    </xdr:from>
    <xdr:to>
      <xdr:col>16</xdr:col>
      <xdr:colOff>219075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4895850" y="1028700"/>
        <a:ext cx="44577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21</xdr:row>
      <xdr:rowOff>19050</xdr:rowOff>
    </xdr:from>
    <xdr:to>
      <xdr:col>16</xdr:col>
      <xdr:colOff>238125</xdr:colOff>
      <xdr:row>36</xdr:row>
      <xdr:rowOff>9525</xdr:rowOff>
    </xdr:to>
    <xdr:graphicFrame>
      <xdr:nvGraphicFramePr>
        <xdr:cNvPr id="3" name="Chart 3"/>
        <xdr:cNvGraphicFramePr/>
      </xdr:nvGraphicFramePr>
      <xdr:xfrm>
        <a:off x="4895850" y="3571875"/>
        <a:ext cx="44767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21</xdr:row>
      <xdr:rowOff>28575</xdr:rowOff>
    </xdr:from>
    <xdr:to>
      <xdr:col>7</xdr:col>
      <xdr:colOff>390525</xdr:colOff>
      <xdr:row>36</xdr:row>
      <xdr:rowOff>9525</xdr:rowOff>
    </xdr:to>
    <xdr:graphicFrame>
      <xdr:nvGraphicFramePr>
        <xdr:cNvPr id="4" name="Chart 4"/>
        <xdr:cNvGraphicFramePr/>
      </xdr:nvGraphicFramePr>
      <xdr:xfrm>
        <a:off x="200025" y="3581400"/>
        <a:ext cx="445770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409575</xdr:colOff>
      <xdr:row>37</xdr:row>
      <xdr:rowOff>9525</xdr:rowOff>
    </xdr:from>
    <xdr:to>
      <xdr:col>13</xdr:col>
      <xdr:colOff>190500</xdr:colOff>
      <xdr:row>56</xdr:row>
      <xdr:rowOff>66675</xdr:rowOff>
    </xdr:to>
    <xdr:graphicFrame>
      <xdr:nvGraphicFramePr>
        <xdr:cNvPr id="5" name="Chart 5"/>
        <xdr:cNvGraphicFramePr/>
      </xdr:nvGraphicFramePr>
      <xdr:xfrm>
        <a:off x="2238375" y="6153150"/>
        <a:ext cx="521017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76200</xdr:colOff>
      <xdr:row>1</xdr:row>
      <xdr:rowOff>9525</xdr:rowOff>
    </xdr:from>
    <xdr:to>
      <xdr:col>14</xdr:col>
      <xdr:colOff>285750</xdr:colOff>
      <xdr:row>1</xdr:row>
      <xdr:rowOff>219075</xdr:rowOff>
    </xdr:to>
    <xdr:pic macro="[1]!Amenazas">
      <xdr:nvPicPr>
        <xdr:cNvPr id="6" name="Picture 6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58125" y="18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</xdr:row>
      <xdr:rowOff>9525</xdr:rowOff>
    </xdr:from>
    <xdr:to>
      <xdr:col>14</xdr:col>
      <xdr:colOff>285750</xdr:colOff>
      <xdr:row>2</xdr:row>
      <xdr:rowOff>219075</xdr:rowOff>
    </xdr:to>
    <xdr:pic macro="[1]!Amenazas">
      <xdr:nvPicPr>
        <xdr:cNvPr id="7" name="Picture 7">
          <a:hlinkClick r:id="rId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58125" y="40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38100</xdr:rowOff>
    </xdr:from>
    <xdr:to>
      <xdr:col>3</xdr:col>
      <xdr:colOff>133350</xdr:colOff>
      <xdr:row>3</xdr:row>
      <xdr:rowOff>76200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1950" y="3810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</xdr:row>
      <xdr:rowOff>9525</xdr:rowOff>
    </xdr:from>
    <xdr:to>
      <xdr:col>7</xdr:col>
      <xdr:colOff>285750</xdr:colOff>
      <xdr:row>1</xdr:row>
      <xdr:rowOff>219075</xdr:rowOff>
    </xdr:to>
    <xdr:pic macro="[1]!Amenazas"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18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</xdr:row>
      <xdr:rowOff>9525</xdr:rowOff>
    </xdr:from>
    <xdr:to>
      <xdr:col>7</xdr:col>
      <xdr:colOff>285750</xdr:colOff>
      <xdr:row>2</xdr:row>
      <xdr:rowOff>219075</xdr:rowOff>
    </xdr:to>
    <xdr:pic macro="[1]!Amenazas">
      <xdr:nvPicPr>
        <xdr:cNvPr id="2" name="Picture 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0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0</xdr:col>
      <xdr:colOff>1381125</xdr:colOff>
      <xdr:row>3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71450"/>
          <a:ext cx="1362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Kattia\DO\Herramientas\PROYECTO\Matriz%20E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Instrucciones"/>
      <sheetName val="Oportunidades"/>
      <sheetName val="Amenazas"/>
      <sheetName val="Ponderación"/>
    </sheetNames>
    <definedNames>
      <definedName name="Amenaz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cols>
    <col min="1" max="1" width="4.8515625" style="40" customWidth="1"/>
    <col min="2" max="16384" width="9.140625" style="40" customWidth="1"/>
  </cols>
  <sheetData>
    <row r="1" ht="13.5" thickBot="1"/>
    <row r="2" spans="2:14" ht="13.5" thickTop="1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2:14" ht="12.75">
      <c r="B3" s="44"/>
      <c r="N3" s="45"/>
    </row>
    <row r="4" spans="2:14" ht="12.75">
      <c r="B4" s="44"/>
      <c r="N4" s="45"/>
    </row>
    <row r="5" spans="2:14" ht="12.75">
      <c r="B5" s="44"/>
      <c r="E5" s="116"/>
      <c r="F5" s="116"/>
      <c r="G5" s="116"/>
      <c r="H5" s="116"/>
      <c r="I5" s="116"/>
      <c r="N5" s="45"/>
    </row>
    <row r="6" spans="2:14" ht="12.75">
      <c r="B6" s="44"/>
      <c r="E6" s="116"/>
      <c r="F6" s="116"/>
      <c r="G6" s="116"/>
      <c r="H6" s="116"/>
      <c r="I6" s="116"/>
      <c r="N6" s="45"/>
    </row>
    <row r="7" spans="2:14" ht="12.75">
      <c r="B7" s="44"/>
      <c r="N7" s="45"/>
    </row>
    <row r="8" spans="2:14" ht="12.75">
      <c r="B8" s="44"/>
      <c r="N8" s="45"/>
    </row>
    <row r="9" spans="2:14" ht="12.75">
      <c r="B9" s="44"/>
      <c r="H9" s="116"/>
      <c r="I9" s="116"/>
      <c r="J9" s="116"/>
      <c r="K9" s="116"/>
      <c r="N9" s="45"/>
    </row>
    <row r="10" spans="2:14" ht="12.75">
      <c r="B10" s="44"/>
      <c r="H10" s="116"/>
      <c r="I10" s="116"/>
      <c r="J10" s="116"/>
      <c r="K10" s="116"/>
      <c r="N10" s="45"/>
    </row>
    <row r="11" spans="2:14" ht="12.75">
      <c r="B11" s="44"/>
      <c r="N11" s="45"/>
    </row>
    <row r="12" spans="2:14" ht="12.75">
      <c r="B12" s="44"/>
      <c r="N12" s="45"/>
    </row>
    <row r="13" spans="2:14" ht="12.75">
      <c r="B13" s="44"/>
      <c r="C13" s="116"/>
      <c r="D13" s="116"/>
      <c r="E13" s="116"/>
      <c r="F13" s="116"/>
      <c r="H13" s="49"/>
      <c r="I13" s="49"/>
      <c r="J13" s="49"/>
      <c r="K13" s="49"/>
      <c r="N13" s="45"/>
    </row>
    <row r="14" spans="2:14" ht="12.75">
      <c r="B14" s="44"/>
      <c r="C14" s="116"/>
      <c r="D14" s="116"/>
      <c r="E14" s="116"/>
      <c r="F14" s="116"/>
      <c r="H14" s="49"/>
      <c r="I14" s="49"/>
      <c r="J14" s="49"/>
      <c r="K14" s="49"/>
      <c r="N14" s="45"/>
    </row>
    <row r="15" spans="2:14" ht="12.75">
      <c r="B15" s="44"/>
      <c r="N15" s="45"/>
    </row>
    <row r="16" spans="2:14" ht="12.75">
      <c r="B16" s="44"/>
      <c r="N16" s="45"/>
    </row>
    <row r="17" spans="2:14" ht="12.75">
      <c r="B17" s="44"/>
      <c r="N17" s="45"/>
    </row>
    <row r="18" spans="2:14" ht="12.75">
      <c r="B18" s="44"/>
      <c r="N18" s="45"/>
    </row>
    <row r="19" spans="2:14" ht="12.75">
      <c r="B19" s="44"/>
      <c r="N19" s="45"/>
    </row>
    <row r="20" spans="2:14" ht="12.75">
      <c r="B20" s="44"/>
      <c r="N20" s="45"/>
    </row>
    <row r="21" spans="2:14" ht="12.75">
      <c r="B21" s="44"/>
      <c r="N21" s="45"/>
    </row>
    <row r="22" spans="2:14" ht="12.75">
      <c r="B22" s="44"/>
      <c r="N22" s="45"/>
    </row>
    <row r="23" spans="2:17" ht="12.75">
      <c r="B23" s="44"/>
      <c r="N23" s="45"/>
      <c r="Q23" s="40" t="s">
        <v>3</v>
      </c>
    </row>
    <row r="24" spans="2:14" ht="12.75">
      <c r="B24" s="44"/>
      <c r="N24" s="45"/>
    </row>
    <row r="25" spans="2:14" ht="12.75">
      <c r="B25" s="44"/>
      <c r="N25" s="45"/>
    </row>
    <row r="26" spans="2:14" ht="12.75">
      <c r="B26" s="44"/>
      <c r="N26" s="45"/>
    </row>
    <row r="27" spans="2:14" ht="13.5" thickBot="1"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ht="13.5" thickTop="1"/>
  </sheetData>
  <sheetProtection/>
  <mergeCells count="3">
    <mergeCell ref="E5:I6"/>
    <mergeCell ref="H9:K10"/>
    <mergeCell ref="C13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5"/>
  <sheetViews>
    <sheetView showGridLines="0" zoomScalePageLayoutView="0" workbookViewId="0" topLeftCell="A1">
      <selection activeCell="Q14" sqref="Q14"/>
    </sheetView>
  </sheetViews>
  <sheetFormatPr defaultColWidth="9.140625" defaultRowHeight="12.75"/>
  <cols>
    <col min="1" max="1" width="23.140625" style="0" customWidth="1"/>
    <col min="2" max="2" width="31.7109375" style="0" customWidth="1"/>
    <col min="3" max="5" width="9.140625" style="0" customWidth="1"/>
    <col min="6" max="9" width="9.140625" style="0" hidden="1" customWidth="1"/>
    <col min="10" max="10" width="10.00390625" style="0" hidden="1" customWidth="1"/>
    <col min="11" max="11" width="10.28125" style="0" hidden="1" customWidth="1"/>
    <col min="12" max="12" width="9.7109375" style="0" hidden="1" customWidth="1"/>
    <col min="13" max="13" width="12.140625" style="0" hidden="1" customWidth="1"/>
    <col min="14" max="14" width="11.57421875" style="0" hidden="1" customWidth="1"/>
    <col min="15" max="15" width="9.140625" style="0" customWidth="1"/>
    <col min="16" max="16" width="5.28125" style="0" customWidth="1"/>
    <col min="17" max="17" width="15.00390625" style="0" bestFit="1" customWidth="1"/>
  </cols>
  <sheetData>
    <row r="1" ht="13.5" thickBot="1"/>
    <row r="2" spans="1:17" ht="18" customHeight="1" thickBot="1">
      <c r="A2" s="176" t="s">
        <v>58</v>
      </c>
      <c r="B2" s="177"/>
      <c r="C2" s="177"/>
      <c r="D2" s="177"/>
      <c r="E2" s="178"/>
      <c r="P2" s="51"/>
      <c r="Q2" s="53" t="s">
        <v>55</v>
      </c>
    </row>
    <row r="3" spans="1:5" ht="10.5" customHeight="1" thickBot="1">
      <c r="A3" s="179"/>
      <c r="B3" s="180"/>
      <c r="C3" s="180"/>
      <c r="D3" s="180"/>
      <c r="E3" s="181"/>
    </row>
    <row r="6" ht="13.5" thickBot="1"/>
    <row r="7" spans="1:17" ht="18" customHeight="1" thickBot="1">
      <c r="A7" s="182" t="s">
        <v>19</v>
      </c>
      <c r="B7" s="183"/>
      <c r="C7" s="183"/>
      <c r="D7" s="183"/>
      <c r="E7" s="184"/>
      <c r="P7" s="51"/>
      <c r="Q7" s="53" t="s">
        <v>59</v>
      </c>
    </row>
    <row r="8" spans="1:5" ht="13.5" thickBot="1">
      <c r="A8" s="185"/>
      <c r="B8" s="186"/>
      <c r="C8" s="186"/>
      <c r="D8" s="186"/>
      <c r="E8" s="187"/>
    </row>
    <row r="10" ht="13.5" thickBot="1"/>
    <row r="11" spans="1:14" ht="13.5" thickBot="1">
      <c r="A11" s="123" t="s">
        <v>5</v>
      </c>
      <c r="B11" s="125" t="s">
        <v>6</v>
      </c>
      <c r="C11" s="127" t="s">
        <v>0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/>
    </row>
    <row r="12" spans="1:14" ht="13.5" thickBot="1">
      <c r="A12" s="124"/>
      <c r="B12" s="126"/>
      <c r="C12" s="36" t="s">
        <v>7</v>
      </c>
      <c r="D12" s="37" t="s">
        <v>8</v>
      </c>
      <c r="E12" s="38" t="s">
        <v>9</v>
      </c>
      <c r="F12" s="71" t="s">
        <v>10</v>
      </c>
      <c r="G12" s="66" t="s">
        <v>11</v>
      </c>
      <c r="H12" s="66" t="s">
        <v>12</v>
      </c>
      <c r="I12" s="66" t="s">
        <v>13</v>
      </c>
      <c r="J12" s="66" t="s">
        <v>14</v>
      </c>
      <c r="K12" s="66" t="s">
        <v>15</v>
      </c>
      <c r="L12" s="66" t="s">
        <v>16</v>
      </c>
      <c r="M12" s="66" t="s">
        <v>17</v>
      </c>
      <c r="N12" s="67" t="s">
        <v>18</v>
      </c>
    </row>
    <row r="13" spans="1:14" ht="12.75">
      <c r="A13" s="175" t="s">
        <v>2</v>
      </c>
      <c r="B13" s="188" t="s">
        <v>1</v>
      </c>
      <c r="C13" s="191"/>
      <c r="D13" s="191"/>
      <c r="E13" s="191"/>
      <c r="F13" s="117"/>
      <c r="G13" s="117"/>
      <c r="H13" s="117"/>
      <c r="I13" s="117"/>
      <c r="J13" s="117"/>
      <c r="K13" s="117"/>
      <c r="L13" s="117"/>
      <c r="M13" s="117"/>
      <c r="N13" s="119"/>
    </row>
    <row r="14" spans="1:14" ht="12.75">
      <c r="A14" s="154"/>
      <c r="B14" s="189"/>
      <c r="C14" s="170"/>
      <c r="D14" s="170"/>
      <c r="E14" s="170"/>
      <c r="F14" s="118"/>
      <c r="G14" s="118"/>
      <c r="H14" s="118"/>
      <c r="I14" s="118"/>
      <c r="J14" s="118"/>
      <c r="K14" s="118"/>
      <c r="L14" s="118"/>
      <c r="M14" s="118"/>
      <c r="N14" s="120"/>
    </row>
    <row r="15" spans="1:14" ht="12.75">
      <c r="A15" s="154"/>
      <c r="B15" s="189"/>
      <c r="C15" s="170"/>
      <c r="D15" s="170"/>
      <c r="E15" s="170"/>
      <c r="F15" s="118"/>
      <c r="G15" s="118"/>
      <c r="H15" s="118"/>
      <c r="I15" s="118"/>
      <c r="J15" s="118"/>
      <c r="K15" s="118"/>
      <c r="L15" s="118"/>
      <c r="M15" s="118"/>
      <c r="N15" s="120"/>
    </row>
    <row r="16" spans="1:14" ht="12.75">
      <c r="A16" s="153"/>
      <c r="B16" s="190"/>
      <c r="C16" s="170"/>
      <c r="D16" s="170"/>
      <c r="E16" s="170"/>
      <c r="F16" s="118"/>
      <c r="G16" s="118"/>
      <c r="H16" s="118"/>
      <c r="I16" s="118"/>
      <c r="J16" s="118"/>
      <c r="K16" s="118"/>
      <c r="L16" s="118"/>
      <c r="M16" s="118"/>
      <c r="N16" s="120"/>
    </row>
    <row r="17" spans="1:14" ht="18.75" customHeight="1">
      <c r="A17" s="167" t="s">
        <v>79</v>
      </c>
      <c r="B17" s="2" t="s">
        <v>80</v>
      </c>
      <c r="C17" s="76"/>
      <c r="D17" s="76"/>
      <c r="E17" s="76"/>
      <c r="F17" s="3"/>
      <c r="G17" s="3"/>
      <c r="H17" s="3"/>
      <c r="I17" s="3"/>
      <c r="J17" s="3"/>
      <c r="K17" s="3"/>
      <c r="L17" s="3"/>
      <c r="M17" s="3"/>
      <c r="N17" s="4"/>
    </row>
    <row r="18" spans="1:14" ht="17.25" customHeight="1" thickBot="1">
      <c r="A18" s="155"/>
      <c r="B18" s="1" t="s">
        <v>4</v>
      </c>
      <c r="C18" s="77"/>
      <c r="D18" s="77"/>
      <c r="E18" s="77"/>
      <c r="F18" s="69"/>
      <c r="G18" s="69"/>
      <c r="H18" s="69"/>
      <c r="I18" s="69"/>
      <c r="J18" s="69"/>
      <c r="K18" s="69"/>
      <c r="L18" s="69"/>
      <c r="M18" s="69"/>
      <c r="N18" s="70"/>
    </row>
    <row r="20" ht="15" thickBot="1">
      <c r="B20" s="5"/>
    </row>
    <row r="21" spans="1:17" ht="18" customHeight="1" thickBot="1">
      <c r="A21" s="182" t="s">
        <v>52</v>
      </c>
      <c r="B21" s="183"/>
      <c r="C21" s="183"/>
      <c r="D21" s="183"/>
      <c r="E21" s="184"/>
      <c r="F21" t="s">
        <v>3</v>
      </c>
      <c r="P21" s="51"/>
      <c r="Q21" s="53" t="s">
        <v>59</v>
      </c>
    </row>
    <row r="22" spans="1:5" ht="13.5" thickBot="1">
      <c r="A22" s="185"/>
      <c r="B22" s="186"/>
      <c r="C22" s="186"/>
      <c r="D22" s="186"/>
      <c r="E22" s="187"/>
    </row>
    <row r="24" ht="13.5" thickBot="1"/>
    <row r="25" spans="1:14" ht="13.5" thickBot="1">
      <c r="A25" s="123" t="s">
        <v>5</v>
      </c>
      <c r="B25" s="125" t="s">
        <v>6</v>
      </c>
      <c r="C25" s="127" t="s">
        <v>0</v>
      </c>
      <c r="D25" s="128"/>
      <c r="E25" s="129"/>
      <c r="F25" s="7"/>
      <c r="G25" s="7"/>
      <c r="H25" s="7"/>
      <c r="I25" s="7"/>
      <c r="J25" s="7"/>
      <c r="K25" s="7"/>
      <c r="L25" s="7"/>
      <c r="M25" s="7"/>
      <c r="N25" s="7"/>
    </row>
    <row r="26" spans="1:14" ht="13.5" thickBot="1">
      <c r="A26" s="124"/>
      <c r="B26" s="126"/>
      <c r="C26" s="36">
        <v>2006</v>
      </c>
      <c r="D26" s="37">
        <v>2007</v>
      </c>
      <c r="E26" s="38">
        <v>2008</v>
      </c>
      <c r="F26" s="6"/>
      <c r="G26" s="6"/>
      <c r="H26" s="6"/>
      <c r="I26" s="6"/>
      <c r="J26" s="6"/>
      <c r="K26" s="6"/>
      <c r="L26" s="6"/>
      <c r="M26" s="6"/>
      <c r="N26" s="6"/>
    </row>
    <row r="27" spans="1:5" ht="15.75" customHeight="1">
      <c r="A27" s="175" t="s">
        <v>21</v>
      </c>
      <c r="B27" s="9" t="s">
        <v>22</v>
      </c>
      <c r="C27" s="75"/>
      <c r="D27" s="75"/>
      <c r="E27" s="78"/>
    </row>
    <row r="28" spans="1:5" ht="15.75" customHeight="1">
      <c r="A28" s="154"/>
      <c r="B28" s="8" t="s">
        <v>25</v>
      </c>
      <c r="C28" s="76"/>
      <c r="D28" s="76"/>
      <c r="E28" s="79"/>
    </row>
    <row r="29" spans="1:5" ht="15.75" customHeight="1">
      <c r="A29" s="154"/>
      <c r="B29" s="8" t="s">
        <v>26</v>
      </c>
      <c r="C29" s="76"/>
      <c r="D29" s="76"/>
      <c r="E29" s="79"/>
    </row>
    <row r="30" spans="1:5" ht="15.75" customHeight="1">
      <c r="A30" s="154"/>
      <c r="B30" s="8" t="s">
        <v>27</v>
      </c>
      <c r="C30" s="76"/>
      <c r="D30" s="76"/>
      <c r="E30" s="79"/>
    </row>
    <row r="31" spans="1:5" ht="15.75" customHeight="1">
      <c r="A31" s="154"/>
      <c r="B31" s="8" t="s">
        <v>24</v>
      </c>
      <c r="C31" s="76"/>
      <c r="D31" s="76"/>
      <c r="E31" s="79"/>
    </row>
    <row r="32" spans="1:5" ht="15.75" customHeight="1">
      <c r="A32" s="154"/>
      <c r="B32" s="8" t="s">
        <v>28</v>
      </c>
      <c r="C32" s="76"/>
      <c r="D32" s="76"/>
      <c r="E32" s="79"/>
    </row>
    <row r="33" spans="1:5" ht="15.75" customHeight="1">
      <c r="A33" s="154"/>
      <c r="B33" s="8" t="s">
        <v>29</v>
      </c>
      <c r="C33" s="76"/>
      <c r="D33" s="76"/>
      <c r="E33" s="79"/>
    </row>
    <row r="34" spans="1:5" ht="15.75" customHeight="1">
      <c r="A34" s="154"/>
      <c r="B34" s="8" t="s">
        <v>30</v>
      </c>
      <c r="C34" s="110"/>
      <c r="D34" s="76"/>
      <c r="E34" s="79"/>
    </row>
    <row r="35" spans="1:5" ht="15.75" customHeight="1">
      <c r="A35" s="154"/>
      <c r="B35" s="8" t="s">
        <v>31</v>
      </c>
      <c r="C35" s="76"/>
      <c r="D35" s="76"/>
      <c r="E35" s="79"/>
    </row>
    <row r="36" spans="1:5" ht="15.75" customHeight="1">
      <c r="A36" s="154"/>
      <c r="B36" s="8" t="s">
        <v>23</v>
      </c>
      <c r="C36" s="76"/>
      <c r="D36" s="76"/>
      <c r="E36" s="79"/>
    </row>
    <row r="37" spans="1:5" ht="15.75" customHeight="1">
      <c r="A37" s="154"/>
      <c r="B37" s="87" t="s">
        <v>64</v>
      </c>
      <c r="C37" s="110"/>
      <c r="D37" s="76"/>
      <c r="E37" s="79"/>
    </row>
    <row r="38" spans="1:5" ht="15.75" customHeight="1">
      <c r="A38" s="153"/>
      <c r="B38" s="109" t="s">
        <v>84</v>
      </c>
      <c r="C38" s="110"/>
      <c r="D38" s="110"/>
      <c r="E38" s="111"/>
    </row>
    <row r="39" spans="1:5" ht="18" customHeight="1">
      <c r="A39" s="167" t="s">
        <v>32</v>
      </c>
      <c r="B39" s="168" t="s">
        <v>33</v>
      </c>
      <c r="C39" s="170"/>
      <c r="D39" s="170"/>
      <c r="E39" s="172"/>
    </row>
    <row r="40" spans="1:5" ht="33.75" customHeight="1" thickBot="1">
      <c r="A40" s="155"/>
      <c r="B40" s="169"/>
      <c r="C40" s="171"/>
      <c r="D40" s="171"/>
      <c r="E40" s="173"/>
    </row>
    <row r="42" ht="13.5" thickBot="1"/>
    <row r="43" spans="1:17" ht="18" customHeight="1" thickBot="1">
      <c r="A43" s="134" t="s">
        <v>53</v>
      </c>
      <c r="B43" s="135"/>
      <c r="C43" s="135"/>
      <c r="D43" s="135"/>
      <c r="E43" s="136"/>
      <c r="P43" s="51"/>
      <c r="Q43" s="53" t="s">
        <v>59</v>
      </c>
    </row>
    <row r="44" spans="1:5" ht="13.5" thickBot="1">
      <c r="A44" s="137"/>
      <c r="B44" s="138"/>
      <c r="C44" s="138"/>
      <c r="D44" s="138"/>
      <c r="E44" s="139"/>
    </row>
    <row r="45" spans="1:2" ht="12.75">
      <c r="A45" s="10"/>
      <c r="B45" s="10"/>
    </row>
    <row r="46" spans="1:2" ht="13.5" thickBot="1">
      <c r="A46" s="10"/>
      <c r="B46" s="10"/>
    </row>
    <row r="47" spans="1:14" ht="13.5" thickBot="1">
      <c r="A47" s="123" t="s">
        <v>5</v>
      </c>
      <c r="B47" s="125" t="s">
        <v>6</v>
      </c>
      <c r="C47" s="127" t="s">
        <v>0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9"/>
    </row>
    <row r="48" spans="1:14" ht="13.5" thickBot="1">
      <c r="A48" s="124"/>
      <c r="B48" s="126"/>
      <c r="C48" s="84" t="s">
        <v>7</v>
      </c>
      <c r="D48" s="91" t="s">
        <v>8</v>
      </c>
      <c r="E48" s="84" t="s">
        <v>9</v>
      </c>
      <c r="F48" s="71" t="s">
        <v>10</v>
      </c>
      <c r="G48" s="66" t="s">
        <v>11</v>
      </c>
      <c r="H48" s="66" t="s">
        <v>12</v>
      </c>
      <c r="I48" s="66" t="s">
        <v>13</v>
      </c>
      <c r="J48" s="66" t="s">
        <v>14</v>
      </c>
      <c r="K48" s="66" t="s">
        <v>15</v>
      </c>
      <c r="L48" s="66" t="s">
        <v>16</v>
      </c>
      <c r="M48" s="66" t="s">
        <v>17</v>
      </c>
      <c r="N48" s="67" t="s">
        <v>18</v>
      </c>
    </row>
    <row r="49" spans="1:14" ht="21" customHeight="1">
      <c r="A49" s="174" t="s">
        <v>35</v>
      </c>
      <c r="B49" s="146" t="s">
        <v>77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9"/>
    </row>
    <row r="50" spans="1:14" ht="21.75" customHeight="1">
      <c r="A50" s="162"/>
      <c r="B50" s="146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20"/>
    </row>
    <row r="51" spans="1:14" ht="17.25" customHeight="1">
      <c r="A51" s="145" t="s">
        <v>36</v>
      </c>
      <c r="B51" s="146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68"/>
    </row>
    <row r="52" spans="1:14" ht="18.75" customHeight="1">
      <c r="A52" s="145"/>
      <c r="B52" s="14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68"/>
    </row>
    <row r="53" spans="1:14" ht="46.5" customHeight="1">
      <c r="A53" s="145"/>
      <c r="B53" s="146"/>
      <c r="C53" s="3"/>
      <c r="D53" s="3"/>
      <c r="E53" s="3"/>
      <c r="F53" s="3" t="e">
        <f aca="true" t="shared" si="0" ref="F53:N53">F51/F52</f>
        <v>#DIV/0!</v>
      </c>
      <c r="G53" s="3" t="e">
        <f t="shared" si="0"/>
        <v>#DIV/0!</v>
      </c>
      <c r="H53" s="3" t="e">
        <f t="shared" si="0"/>
        <v>#DIV/0!</v>
      </c>
      <c r="I53" s="3" t="e">
        <f t="shared" si="0"/>
        <v>#DIV/0!</v>
      </c>
      <c r="J53" s="3" t="e">
        <f t="shared" si="0"/>
        <v>#DIV/0!</v>
      </c>
      <c r="K53" s="3" t="e">
        <f t="shared" si="0"/>
        <v>#DIV/0!</v>
      </c>
      <c r="L53" s="3" t="e">
        <f t="shared" si="0"/>
        <v>#DIV/0!</v>
      </c>
      <c r="M53" s="3" t="e">
        <f t="shared" si="0"/>
        <v>#DIV/0!</v>
      </c>
      <c r="N53" s="4" t="e">
        <f t="shared" si="0"/>
        <v>#DIV/0!</v>
      </c>
    </row>
    <row r="54" spans="1:14" ht="21" customHeight="1">
      <c r="A54" s="162" t="s">
        <v>37</v>
      </c>
      <c r="B54" s="164" t="s">
        <v>39</v>
      </c>
      <c r="C54" s="118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40"/>
    </row>
    <row r="55" spans="1:14" ht="18" customHeight="1">
      <c r="A55" s="162"/>
      <c r="B55" s="164"/>
      <c r="C55" s="118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40"/>
    </row>
    <row r="56" spans="1:14" ht="24" customHeight="1" thickBot="1">
      <c r="A56" s="163"/>
      <c r="B56" s="165"/>
      <c r="C56" s="166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41"/>
    </row>
    <row r="58" ht="13.5" thickBot="1"/>
    <row r="59" spans="1:17" ht="18" customHeight="1" thickBot="1">
      <c r="A59" s="134" t="s">
        <v>60</v>
      </c>
      <c r="B59" s="135"/>
      <c r="C59" s="135"/>
      <c r="D59" s="135"/>
      <c r="E59" s="136"/>
      <c r="P59" s="51"/>
      <c r="Q59" s="53" t="s">
        <v>59</v>
      </c>
    </row>
    <row r="60" spans="1:5" ht="13.5" thickBot="1">
      <c r="A60" s="137"/>
      <c r="B60" s="138"/>
      <c r="C60" s="138"/>
      <c r="D60" s="138"/>
      <c r="E60" s="139"/>
    </row>
    <row r="61" ht="12.75">
      <c r="A61" t="s">
        <v>3</v>
      </c>
    </row>
    <row r="62" ht="13.5" thickBot="1"/>
    <row r="63" spans="1:14" ht="13.5" thickBot="1">
      <c r="A63" s="123" t="s">
        <v>5</v>
      </c>
      <c r="B63" s="131" t="s">
        <v>6</v>
      </c>
      <c r="C63" s="133" t="s">
        <v>0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9"/>
    </row>
    <row r="64" spans="1:14" ht="13.5" thickBot="1">
      <c r="A64" s="130"/>
      <c r="B64" s="132"/>
      <c r="C64" s="93" t="s">
        <v>7</v>
      </c>
      <c r="D64" s="94" t="s">
        <v>8</v>
      </c>
      <c r="E64" s="95" t="s">
        <v>9</v>
      </c>
      <c r="F64" s="71" t="s">
        <v>10</v>
      </c>
      <c r="G64" s="66" t="s">
        <v>11</v>
      </c>
      <c r="H64" s="66" t="s">
        <v>12</v>
      </c>
      <c r="I64" s="66" t="s">
        <v>13</v>
      </c>
      <c r="J64" s="66" t="s">
        <v>14</v>
      </c>
      <c r="K64" s="66" t="s">
        <v>15</v>
      </c>
      <c r="L64" s="66" t="s">
        <v>16</v>
      </c>
      <c r="M64" s="66" t="s">
        <v>17</v>
      </c>
      <c r="N64" s="67" t="s">
        <v>18</v>
      </c>
    </row>
    <row r="65" spans="1:14" ht="37.5" customHeight="1">
      <c r="A65" s="144" t="s">
        <v>40</v>
      </c>
      <c r="B65" s="99" t="s">
        <v>41</v>
      </c>
      <c r="C65" s="100"/>
      <c r="D65" s="100"/>
      <c r="E65" s="101"/>
      <c r="F65" s="96"/>
      <c r="G65" s="35"/>
      <c r="H65" s="35"/>
      <c r="I65" s="35"/>
      <c r="J65" s="35"/>
      <c r="K65" s="35"/>
      <c r="L65" s="35"/>
      <c r="M65" s="35"/>
      <c r="N65" s="92"/>
    </row>
    <row r="66" spans="1:14" ht="24.75" customHeight="1">
      <c r="A66" s="145"/>
      <c r="B66" s="146" t="s">
        <v>71</v>
      </c>
      <c r="C66" s="118"/>
      <c r="D66" s="118"/>
      <c r="E66" s="120"/>
      <c r="F66" s="142"/>
      <c r="G66" s="149"/>
      <c r="H66" s="149"/>
      <c r="I66" s="149"/>
      <c r="J66" s="149"/>
      <c r="K66" s="149"/>
      <c r="L66" s="149"/>
      <c r="M66" s="149"/>
      <c r="N66" s="152"/>
    </row>
    <row r="67" spans="1:14" ht="29.25" customHeight="1">
      <c r="A67" s="145"/>
      <c r="B67" s="146"/>
      <c r="C67" s="118"/>
      <c r="D67" s="118"/>
      <c r="E67" s="120"/>
      <c r="F67" s="143"/>
      <c r="G67" s="117"/>
      <c r="H67" s="117"/>
      <c r="I67" s="117"/>
      <c r="J67" s="117"/>
      <c r="K67" s="117"/>
      <c r="L67" s="117"/>
      <c r="M67" s="117"/>
      <c r="N67" s="119"/>
    </row>
    <row r="68" spans="1:14" ht="22.5" customHeight="1">
      <c r="A68" s="145" t="s">
        <v>42</v>
      </c>
      <c r="B68" s="147" t="s">
        <v>43</v>
      </c>
      <c r="C68" s="150"/>
      <c r="D68" s="150"/>
      <c r="E68" s="151"/>
      <c r="F68" s="97"/>
      <c r="G68" s="61"/>
      <c r="H68" s="61"/>
      <c r="I68" s="61"/>
      <c r="J68" s="61"/>
      <c r="K68" s="61"/>
      <c r="L68" s="61"/>
      <c r="M68" s="61"/>
      <c r="N68" s="81"/>
    </row>
    <row r="69" spans="1:14" ht="14.25" customHeight="1">
      <c r="A69" s="145"/>
      <c r="B69" s="147"/>
      <c r="C69" s="150"/>
      <c r="D69" s="150"/>
      <c r="E69" s="151"/>
      <c r="F69" s="97"/>
      <c r="G69" s="61"/>
      <c r="H69" s="61"/>
      <c r="I69" s="61"/>
      <c r="J69" s="61"/>
      <c r="K69" s="61"/>
      <c r="L69" s="61"/>
      <c r="M69" s="61"/>
      <c r="N69" s="81"/>
    </row>
    <row r="70" spans="1:14" ht="21" customHeight="1" thickBot="1">
      <c r="A70" s="148"/>
      <c r="B70" s="102" t="s">
        <v>72</v>
      </c>
      <c r="C70" s="69"/>
      <c r="D70" s="69"/>
      <c r="E70" s="70"/>
      <c r="F70" s="98">
        <v>0.56</v>
      </c>
      <c r="G70" s="3">
        <v>0.78</v>
      </c>
      <c r="H70" s="3"/>
      <c r="I70" s="3"/>
      <c r="J70" s="3"/>
      <c r="K70" s="3"/>
      <c r="L70" s="3"/>
      <c r="M70" s="3"/>
      <c r="N70" s="4"/>
    </row>
    <row r="71" spans="1:14" s="14" customFormat="1" ht="13.5" customHeight="1" thickBot="1">
      <c r="A71" s="12"/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24" customHeight="1" thickBot="1">
      <c r="A72" s="72" t="s">
        <v>5</v>
      </c>
      <c r="B72" s="72" t="s">
        <v>6</v>
      </c>
      <c r="C72" s="73">
        <v>2006</v>
      </c>
      <c r="D72" s="73">
        <v>2007</v>
      </c>
      <c r="E72" s="74">
        <v>2008</v>
      </c>
      <c r="F72" s="11"/>
      <c r="G72" s="11"/>
      <c r="H72" s="11"/>
      <c r="I72" s="11"/>
      <c r="J72" s="11"/>
      <c r="K72" s="11"/>
      <c r="L72" s="11"/>
      <c r="M72" s="11"/>
      <c r="N72" s="11"/>
    </row>
    <row r="73" spans="1:5" ht="22.5" customHeight="1">
      <c r="A73" s="153" t="s">
        <v>44</v>
      </c>
      <c r="B73" s="154" t="s">
        <v>45</v>
      </c>
      <c r="C73" s="156"/>
      <c r="D73" s="156"/>
      <c r="E73" s="159"/>
    </row>
    <row r="74" spans="1:5" ht="27" customHeight="1">
      <c r="A74" s="145"/>
      <c r="B74" s="154"/>
      <c r="C74" s="157"/>
      <c r="D74" s="157"/>
      <c r="E74" s="160"/>
    </row>
    <row r="75" spans="1:5" ht="40.5" customHeight="1" thickBot="1">
      <c r="A75" s="148"/>
      <c r="B75" s="155"/>
      <c r="C75" s="158"/>
      <c r="D75" s="158"/>
      <c r="E75" s="161"/>
    </row>
  </sheetData>
  <sheetProtection/>
  <mergeCells count="92">
    <mergeCell ref="A2:E3"/>
    <mergeCell ref="A7:E8"/>
    <mergeCell ref="A21:E22"/>
    <mergeCell ref="A43:E44"/>
    <mergeCell ref="A17:A18"/>
    <mergeCell ref="B13:B16"/>
    <mergeCell ref="C13:C16"/>
    <mergeCell ref="D13:D16"/>
    <mergeCell ref="E13:E16"/>
    <mergeCell ref="A27:A38"/>
    <mergeCell ref="B11:B12"/>
    <mergeCell ref="A11:A12"/>
    <mergeCell ref="H13:H16"/>
    <mergeCell ref="I13:I16"/>
    <mergeCell ref="C11:N11"/>
    <mergeCell ref="A13:A16"/>
    <mergeCell ref="F13:F16"/>
    <mergeCell ref="G13:G16"/>
    <mergeCell ref="N13:N16"/>
    <mergeCell ref="A25:A26"/>
    <mergeCell ref="B25:B26"/>
    <mergeCell ref="C25:E25"/>
    <mergeCell ref="M13:M16"/>
    <mergeCell ref="J13:J16"/>
    <mergeCell ref="K13:K16"/>
    <mergeCell ref="L13:L16"/>
    <mergeCell ref="A39:A40"/>
    <mergeCell ref="B39:B40"/>
    <mergeCell ref="C39:C40"/>
    <mergeCell ref="D39:D40"/>
    <mergeCell ref="E39:E40"/>
    <mergeCell ref="A49:A50"/>
    <mergeCell ref="A51:A53"/>
    <mergeCell ref="A54:A56"/>
    <mergeCell ref="B51:B53"/>
    <mergeCell ref="B54:B56"/>
    <mergeCell ref="C54:C56"/>
    <mergeCell ref="D54:D56"/>
    <mergeCell ref="E54:E56"/>
    <mergeCell ref="B49:B50"/>
    <mergeCell ref="N66:N67"/>
    <mergeCell ref="A73:A75"/>
    <mergeCell ref="B73:B75"/>
    <mergeCell ref="C73:C75"/>
    <mergeCell ref="D73:D75"/>
    <mergeCell ref="E73:E75"/>
    <mergeCell ref="J66:J67"/>
    <mergeCell ref="K66:K67"/>
    <mergeCell ref="L66:L67"/>
    <mergeCell ref="M66:M67"/>
    <mergeCell ref="G66:G67"/>
    <mergeCell ref="H66:H67"/>
    <mergeCell ref="I66:I67"/>
    <mergeCell ref="C68:C69"/>
    <mergeCell ref="D68:D69"/>
    <mergeCell ref="E68:E69"/>
    <mergeCell ref="C66:C67"/>
    <mergeCell ref="D66:D67"/>
    <mergeCell ref="E66:E67"/>
    <mergeCell ref="F66:F67"/>
    <mergeCell ref="A65:A67"/>
    <mergeCell ref="B66:B67"/>
    <mergeCell ref="B68:B69"/>
    <mergeCell ref="A68:A70"/>
    <mergeCell ref="A63:A64"/>
    <mergeCell ref="B63:B64"/>
    <mergeCell ref="C63:N63"/>
    <mergeCell ref="A59:E60"/>
    <mergeCell ref="K54:K56"/>
    <mergeCell ref="L54:L56"/>
    <mergeCell ref="M54:M56"/>
    <mergeCell ref="N54:N56"/>
    <mergeCell ref="G54:G56"/>
    <mergeCell ref="H54:H56"/>
    <mergeCell ref="I54:I56"/>
    <mergeCell ref="J54:J56"/>
    <mergeCell ref="F54:F56"/>
    <mergeCell ref="A47:A48"/>
    <mergeCell ref="B47:B48"/>
    <mergeCell ref="C47:N47"/>
    <mergeCell ref="C49:C50"/>
    <mergeCell ref="D49:D50"/>
    <mergeCell ref="E49:E50"/>
    <mergeCell ref="F49:F50"/>
    <mergeCell ref="G49:G50"/>
    <mergeCell ref="H49:H50"/>
    <mergeCell ref="M49:M50"/>
    <mergeCell ref="N49:N50"/>
    <mergeCell ref="I49:I50"/>
    <mergeCell ref="J49:J50"/>
    <mergeCell ref="K49:K50"/>
    <mergeCell ref="L49:L5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N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2" width="9.140625" style="0" customWidth="1"/>
    <col min="13" max="13" width="5.28125" style="0" customWidth="1"/>
    <col min="14" max="15" width="15.00390625" style="0" bestFit="1" customWidth="1"/>
  </cols>
  <sheetData>
    <row r="1" ht="13.5" thickBot="1"/>
    <row r="2" spans="4:14" ht="18" customHeight="1" thickBot="1">
      <c r="D2" s="176" t="s">
        <v>19</v>
      </c>
      <c r="E2" s="177"/>
      <c r="F2" s="177"/>
      <c r="G2" s="177"/>
      <c r="H2" s="177"/>
      <c r="I2" s="177"/>
      <c r="J2" s="177"/>
      <c r="K2" s="178"/>
      <c r="M2" s="51"/>
      <c r="N2" s="53" t="s">
        <v>55</v>
      </c>
    </row>
    <row r="3" spans="4:14" ht="18" customHeight="1" thickBot="1">
      <c r="D3" s="179"/>
      <c r="E3" s="180"/>
      <c r="F3" s="180"/>
      <c r="G3" s="180"/>
      <c r="H3" s="180"/>
      <c r="I3" s="180"/>
      <c r="J3" s="180"/>
      <c r="K3" s="181"/>
      <c r="M3" s="52"/>
      <c r="N3" s="53" t="s">
        <v>56</v>
      </c>
    </row>
    <row r="4" spans="4:11" ht="18">
      <c r="D4" s="50"/>
      <c r="E4" s="50"/>
      <c r="F4" s="50"/>
      <c r="G4" s="50"/>
      <c r="H4" s="50"/>
      <c r="I4" s="50"/>
      <c r="J4" s="50"/>
      <c r="K4" s="50"/>
    </row>
    <row r="25" ht="12.75">
      <c r="N25" t="s">
        <v>3</v>
      </c>
    </row>
  </sheetData>
  <sheetProtection/>
  <mergeCells count="1">
    <mergeCell ref="D2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O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7.7109375" style="0" customWidth="1"/>
    <col min="2" max="11" width="9.140625" style="0" customWidth="1"/>
    <col min="12" max="12" width="7.421875" style="0" customWidth="1"/>
    <col min="13" max="13" width="6.421875" style="0" customWidth="1"/>
    <col min="14" max="14" width="5.140625" style="0" customWidth="1"/>
    <col min="15" max="15" width="15.00390625" style="0" bestFit="1" customWidth="1"/>
  </cols>
  <sheetData>
    <row r="1" ht="13.5" thickBot="1"/>
    <row r="2" spans="4:15" ht="18" customHeight="1" thickBot="1">
      <c r="D2" s="176" t="s">
        <v>52</v>
      </c>
      <c r="E2" s="177"/>
      <c r="F2" s="177"/>
      <c r="G2" s="177"/>
      <c r="H2" s="177"/>
      <c r="I2" s="177"/>
      <c r="J2" s="177"/>
      <c r="K2" s="178"/>
      <c r="N2" s="51"/>
      <c r="O2" s="53" t="s">
        <v>55</v>
      </c>
    </row>
    <row r="3" spans="4:15" ht="18" customHeight="1" thickBot="1">
      <c r="D3" s="179"/>
      <c r="E3" s="180"/>
      <c r="F3" s="180"/>
      <c r="G3" s="180"/>
      <c r="H3" s="180"/>
      <c r="I3" s="180"/>
      <c r="J3" s="180"/>
      <c r="K3" s="181"/>
      <c r="N3" s="52"/>
      <c r="O3" s="53" t="s">
        <v>56</v>
      </c>
    </row>
  </sheetData>
  <sheetProtection/>
  <mergeCells count="1">
    <mergeCell ref="D2:K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O3"/>
  <sheetViews>
    <sheetView showGridLines="0" zoomScalePageLayoutView="0" workbookViewId="0" topLeftCell="A1">
      <selection activeCell="Q3" sqref="Q3"/>
    </sheetView>
  </sheetViews>
  <sheetFormatPr defaultColWidth="9.140625" defaultRowHeight="12.75"/>
  <cols>
    <col min="1" max="8" width="9.140625" style="0" customWidth="1"/>
    <col min="9" max="9" width="8.421875" style="0" customWidth="1"/>
    <col min="10" max="10" width="7.8515625" style="0" customWidth="1"/>
    <col min="11" max="11" width="7.7109375" style="0" customWidth="1"/>
    <col min="12" max="12" width="5.8515625" style="0" customWidth="1"/>
    <col min="13" max="13" width="7.140625" style="0" customWidth="1"/>
    <col min="14" max="14" width="5.421875" style="0" customWidth="1"/>
    <col min="15" max="15" width="15.00390625" style="0" bestFit="1" customWidth="1"/>
  </cols>
  <sheetData>
    <row r="1" ht="13.5" thickBot="1"/>
    <row r="2" spans="4:15" ht="18" customHeight="1" thickBot="1">
      <c r="D2" s="176" t="s">
        <v>53</v>
      </c>
      <c r="E2" s="177"/>
      <c r="F2" s="177"/>
      <c r="G2" s="177"/>
      <c r="H2" s="177"/>
      <c r="I2" s="177"/>
      <c r="J2" s="177"/>
      <c r="K2" s="178"/>
      <c r="N2" s="51"/>
      <c r="O2" s="53" t="s">
        <v>55</v>
      </c>
    </row>
    <row r="3" spans="4:15" ht="18" customHeight="1" thickBot="1">
      <c r="D3" s="179"/>
      <c r="E3" s="180"/>
      <c r="F3" s="180"/>
      <c r="G3" s="180"/>
      <c r="H3" s="180"/>
      <c r="I3" s="180"/>
      <c r="J3" s="180"/>
      <c r="K3" s="181"/>
      <c r="N3" s="52"/>
      <c r="O3" s="53" t="s">
        <v>56</v>
      </c>
    </row>
  </sheetData>
  <sheetProtection/>
  <mergeCells count="1">
    <mergeCell ref="D2:K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2:P4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8" width="9.140625" style="0" customWidth="1"/>
    <col min="9" max="9" width="7.421875" style="0" customWidth="1"/>
    <col min="10" max="10" width="7.57421875" style="0" customWidth="1"/>
    <col min="11" max="11" width="7.7109375" style="0" customWidth="1"/>
    <col min="12" max="12" width="6.8515625" style="0" customWidth="1"/>
    <col min="13" max="13" width="6.140625" style="0" customWidth="1"/>
    <col min="14" max="14" width="7.8515625" style="0" customWidth="1"/>
    <col min="15" max="15" width="5.28125" style="0" customWidth="1"/>
    <col min="16" max="16" width="15.00390625" style="0" bestFit="1" customWidth="1"/>
  </cols>
  <sheetData>
    <row r="1" ht="13.5" thickBot="1"/>
    <row r="2" spans="5:16" ht="18" customHeight="1" thickBot="1">
      <c r="E2" s="176" t="s">
        <v>54</v>
      </c>
      <c r="F2" s="177"/>
      <c r="G2" s="177"/>
      <c r="H2" s="177"/>
      <c r="I2" s="177"/>
      <c r="J2" s="177"/>
      <c r="K2" s="177"/>
      <c r="L2" s="178"/>
      <c r="M2" s="50"/>
      <c r="O2" s="51"/>
      <c r="P2" s="53" t="s">
        <v>55</v>
      </c>
    </row>
    <row r="3" spans="5:16" ht="18" customHeight="1" thickBot="1">
      <c r="E3" s="179"/>
      <c r="F3" s="180"/>
      <c r="G3" s="180"/>
      <c r="H3" s="180"/>
      <c r="I3" s="180"/>
      <c r="J3" s="180"/>
      <c r="K3" s="180"/>
      <c r="L3" s="181"/>
      <c r="M3" s="50"/>
      <c r="O3" s="52"/>
      <c r="P3" s="53" t="s">
        <v>56</v>
      </c>
    </row>
    <row r="4" spans="5:13" ht="13.5" customHeight="1">
      <c r="E4" s="50"/>
      <c r="F4" s="50"/>
      <c r="G4" s="50"/>
      <c r="H4" s="50"/>
      <c r="I4" s="50"/>
      <c r="J4" s="50"/>
      <c r="K4" s="50"/>
      <c r="L4" s="50"/>
      <c r="M4" s="50"/>
    </row>
  </sheetData>
  <sheetProtection/>
  <mergeCells count="1">
    <mergeCell ref="E2:L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9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1.7109375" style="0" customWidth="1"/>
    <col min="3" max="3" width="13.140625" style="0" bestFit="1" customWidth="1"/>
    <col min="4" max="4" width="9.140625" style="0" customWidth="1"/>
    <col min="5" max="5" width="12.421875" style="0" customWidth="1"/>
    <col min="6" max="6" width="9.140625" style="0" customWidth="1"/>
    <col min="7" max="7" width="13.421875" style="0" bestFit="1" customWidth="1"/>
    <col min="8" max="8" width="5.28125" style="17" customWidth="1"/>
    <col min="9" max="9" width="15.00390625" style="17" bestFit="1" customWidth="1"/>
    <col min="10" max="10" width="12.421875" style="17" customWidth="1"/>
    <col min="11" max="11" width="9.140625" style="17" customWidth="1"/>
    <col min="12" max="12" width="13.421875" style="17" bestFit="1" customWidth="1"/>
    <col min="13" max="29" width="9.140625" style="17" customWidth="1"/>
  </cols>
  <sheetData>
    <row r="1" ht="13.5" thickBot="1"/>
    <row r="2" spans="2:9" ht="18" customHeight="1" thickBot="1">
      <c r="B2" s="176" t="s">
        <v>57</v>
      </c>
      <c r="C2" s="177"/>
      <c r="D2" s="177"/>
      <c r="E2" s="177"/>
      <c r="F2" s="178"/>
      <c r="G2" s="54"/>
      <c r="H2" s="51"/>
      <c r="I2" s="53" t="s">
        <v>55</v>
      </c>
    </row>
    <row r="3" spans="2:9" ht="18" customHeight="1" thickBot="1">
      <c r="B3" s="179"/>
      <c r="C3" s="180"/>
      <c r="D3" s="180"/>
      <c r="E3" s="180"/>
      <c r="F3" s="181"/>
      <c r="G3" s="54"/>
      <c r="H3" s="52"/>
      <c r="I3" s="53" t="s">
        <v>56</v>
      </c>
    </row>
    <row r="4" ht="12.75"/>
    <row r="5" ht="12.75" customHeight="1"/>
    <row r="6" ht="13.5" thickBot="1">
      <c r="E6" t="s">
        <v>3</v>
      </c>
    </row>
    <row r="7" spans="1:8" ht="12.75">
      <c r="A7" s="134" t="s">
        <v>19</v>
      </c>
      <c r="B7" s="136"/>
      <c r="C7" s="259"/>
      <c r="H7" s="256"/>
    </row>
    <row r="8" spans="1:8" ht="13.5" thickBot="1">
      <c r="A8" s="137"/>
      <c r="B8" s="139"/>
      <c r="C8" s="259"/>
      <c r="F8" t="s">
        <v>49</v>
      </c>
      <c r="H8" s="256"/>
    </row>
    <row r="9" ht="13.5" thickBot="1"/>
    <row r="10" spans="3:12" ht="13.5" thickBot="1">
      <c r="C10" s="202" t="s">
        <v>51</v>
      </c>
      <c r="D10" s="203"/>
      <c r="E10" s="203"/>
      <c r="F10" s="203"/>
      <c r="G10" s="204"/>
      <c r="H10" s="257"/>
      <c r="I10" s="257"/>
      <c r="J10" s="257"/>
      <c r="K10" s="257"/>
      <c r="L10" s="257"/>
    </row>
    <row r="11" spans="1:12" ht="13.5" thickBot="1">
      <c r="A11" s="123" t="s">
        <v>5</v>
      </c>
      <c r="B11" s="234" t="s">
        <v>6</v>
      </c>
      <c r="C11" s="125" t="s">
        <v>46</v>
      </c>
      <c r="D11" s="127" t="s">
        <v>47</v>
      </c>
      <c r="E11" s="128"/>
      <c r="F11" s="129"/>
      <c r="G11" s="215" t="s">
        <v>48</v>
      </c>
      <c r="H11" s="257"/>
      <c r="I11" s="258"/>
      <c r="J11" s="258"/>
      <c r="K11" s="258"/>
      <c r="L11" s="257"/>
    </row>
    <row r="12" spans="1:12" ht="13.5" thickBot="1">
      <c r="A12" s="124"/>
      <c r="B12" s="235"/>
      <c r="C12" s="126"/>
      <c r="D12" s="23"/>
      <c r="E12" s="24"/>
      <c r="F12" s="25"/>
      <c r="G12" s="216"/>
      <c r="H12" s="257"/>
      <c r="I12" s="57"/>
      <c r="J12" s="57"/>
      <c r="K12" s="57"/>
      <c r="L12" s="257"/>
    </row>
    <row r="13" spans="1:12" ht="12.75" customHeight="1">
      <c r="A13" s="250" t="s">
        <v>2</v>
      </c>
      <c r="B13" s="253" t="s">
        <v>1</v>
      </c>
      <c r="C13" s="239">
        <f>DATOS!C13</f>
        <v>0</v>
      </c>
      <c r="D13" s="117">
        <v>0.2</v>
      </c>
      <c r="E13" s="242" t="s">
        <v>50</v>
      </c>
      <c r="F13" s="117">
        <v>0.1</v>
      </c>
      <c r="G13" s="238" t="s">
        <v>61</v>
      </c>
      <c r="H13" s="262"/>
      <c r="I13" s="260"/>
      <c r="J13" s="261"/>
      <c r="K13" s="260"/>
      <c r="L13" s="261"/>
    </row>
    <row r="14" spans="1:12" ht="11.25" customHeight="1">
      <c r="A14" s="251"/>
      <c r="B14" s="254"/>
      <c r="C14" s="240"/>
      <c r="D14" s="150"/>
      <c r="E14" s="150"/>
      <c r="F14" s="150"/>
      <c r="G14" s="238"/>
      <c r="H14" s="262"/>
      <c r="I14" s="261"/>
      <c r="J14" s="261"/>
      <c r="K14" s="261"/>
      <c r="L14" s="261"/>
    </row>
    <row r="15" spans="1:12" ht="11.25" customHeight="1">
      <c r="A15" s="251"/>
      <c r="B15" s="254"/>
      <c r="C15" s="240"/>
      <c r="D15" s="150"/>
      <c r="E15" s="150"/>
      <c r="F15" s="150"/>
      <c r="G15" s="238"/>
      <c r="H15" s="262"/>
      <c r="I15" s="261"/>
      <c r="J15" s="261"/>
      <c r="K15" s="261"/>
      <c r="L15" s="261"/>
    </row>
    <row r="16" spans="1:12" ht="14.25" customHeight="1" thickBot="1">
      <c r="A16" s="252"/>
      <c r="B16" s="255"/>
      <c r="C16" s="241"/>
      <c r="D16" s="232"/>
      <c r="E16" s="232"/>
      <c r="F16" s="232"/>
      <c r="G16" s="238"/>
      <c r="H16" s="262"/>
      <c r="I16" s="261"/>
      <c r="J16" s="261"/>
      <c r="K16" s="261"/>
      <c r="L16" s="261"/>
    </row>
    <row r="17" spans="1:29" s="16" customFormat="1" ht="13.5" thickBot="1">
      <c r="A17" s="123" t="s">
        <v>5</v>
      </c>
      <c r="B17" s="234" t="s">
        <v>6</v>
      </c>
      <c r="C17" s="125" t="s">
        <v>46</v>
      </c>
      <c r="D17" s="127" t="s">
        <v>47</v>
      </c>
      <c r="E17" s="128"/>
      <c r="F17" s="129"/>
      <c r="G17" s="215" t="s">
        <v>48</v>
      </c>
      <c r="H17" s="257"/>
      <c r="I17" s="258"/>
      <c r="J17" s="258"/>
      <c r="K17" s="258"/>
      <c r="L17" s="25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s="14" customFormat="1" ht="13.5" thickBot="1">
      <c r="A18" s="124"/>
      <c r="B18" s="235"/>
      <c r="C18" s="126"/>
      <c r="D18" s="23"/>
      <c r="E18" s="24"/>
      <c r="F18" s="25"/>
      <c r="G18" s="216"/>
      <c r="H18" s="257"/>
      <c r="I18" s="57"/>
      <c r="J18" s="57" t="s">
        <v>3</v>
      </c>
      <c r="K18" s="57"/>
      <c r="L18" s="25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12" s="17" customFormat="1" ht="16.5" customHeight="1">
      <c r="A19" s="246"/>
      <c r="B19" s="247"/>
      <c r="C19" s="26">
        <f>C20*G20+C21*G21</f>
        <v>0</v>
      </c>
      <c r="D19" s="27">
        <f>D20*G20+D21*G21</f>
        <v>0</v>
      </c>
      <c r="E19" s="115" t="s">
        <v>94</v>
      </c>
      <c r="F19" s="27">
        <f>F20*G20+F21*G21</f>
        <v>0</v>
      </c>
      <c r="G19" s="64">
        <f>SUM(G20:G21)</f>
        <v>0</v>
      </c>
      <c r="H19" s="56"/>
      <c r="I19" s="57"/>
      <c r="J19" s="57"/>
      <c r="K19" s="57"/>
      <c r="L19" s="58"/>
    </row>
    <row r="20" spans="1:12" ht="15.75" customHeight="1">
      <c r="A20" s="162" t="s">
        <v>81</v>
      </c>
      <c r="B20" s="20" t="s">
        <v>82</v>
      </c>
      <c r="C20" s="18">
        <f>DATOS!C17</f>
        <v>0</v>
      </c>
      <c r="D20" s="18">
        <v>0.23</v>
      </c>
      <c r="E20" s="18" t="s">
        <v>83</v>
      </c>
      <c r="F20" s="18">
        <v>0.15</v>
      </c>
      <c r="G20" s="19"/>
      <c r="H20" s="62"/>
      <c r="I20" s="62"/>
      <c r="J20" s="62"/>
      <c r="K20" s="62"/>
      <c r="L20" s="58"/>
    </row>
    <row r="21" spans="1:12" ht="24.75" customHeight="1" thickBot="1">
      <c r="A21" s="163"/>
      <c r="B21" s="21" t="s">
        <v>4</v>
      </c>
      <c r="C21" s="22">
        <f>DATOS!C18</f>
        <v>0</v>
      </c>
      <c r="D21" s="22">
        <v>0.5</v>
      </c>
      <c r="E21" s="18" t="s">
        <v>62</v>
      </c>
      <c r="F21" s="22">
        <v>0.3</v>
      </c>
      <c r="G21" s="32"/>
      <c r="H21" s="62"/>
      <c r="I21" s="62"/>
      <c r="K21" s="62"/>
      <c r="L21" s="58"/>
    </row>
    <row r="22" spans="1:2" ht="17.25" customHeight="1">
      <c r="A22" s="12"/>
      <c r="B22" s="12"/>
    </row>
    <row r="23" spans="1:3" ht="17.25" customHeight="1">
      <c r="A23" s="12"/>
      <c r="B23" s="12"/>
      <c r="C23" t="s">
        <v>49</v>
      </c>
    </row>
    <row r="25" spans="2:8" ht="15" thickBot="1">
      <c r="B25" s="5"/>
      <c r="H25" s="17" t="s">
        <v>3</v>
      </c>
    </row>
    <row r="26" spans="1:2" ht="12.75">
      <c r="A26" s="134" t="s">
        <v>20</v>
      </c>
      <c r="B26" s="136"/>
    </row>
    <row r="27" spans="1:4" ht="13.5" thickBot="1">
      <c r="A27" s="137"/>
      <c r="B27" s="139"/>
      <c r="D27" t="s">
        <v>49</v>
      </c>
    </row>
    <row r="28" ht="13.5" thickBot="1"/>
    <row r="29" spans="3:12" ht="13.5" thickBot="1">
      <c r="C29" s="202">
        <v>2007</v>
      </c>
      <c r="D29" s="203"/>
      <c r="E29" s="203"/>
      <c r="F29" s="203"/>
      <c r="G29" s="204"/>
      <c r="H29" s="257"/>
      <c r="I29" s="257"/>
      <c r="J29" s="257"/>
      <c r="K29" s="257"/>
      <c r="L29" s="257"/>
    </row>
    <row r="30" spans="1:12" ht="13.5" thickBot="1">
      <c r="A30" s="123" t="s">
        <v>5</v>
      </c>
      <c r="B30" s="234" t="s">
        <v>6</v>
      </c>
      <c r="C30" s="125" t="s">
        <v>46</v>
      </c>
      <c r="D30" s="127" t="s">
        <v>47</v>
      </c>
      <c r="E30" s="128"/>
      <c r="F30" s="129"/>
      <c r="G30" s="215" t="s">
        <v>48</v>
      </c>
      <c r="H30" s="257"/>
      <c r="I30" s="258"/>
      <c r="J30" s="258"/>
      <c r="K30" s="258"/>
      <c r="L30" s="257"/>
    </row>
    <row r="31" spans="1:12" ht="13.5" thickBot="1">
      <c r="A31" s="124"/>
      <c r="B31" s="235"/>
      <c r="C31" s="126"/>
      <c r="D31" s="23"/>
      <c r="E31" s="24"/>
      <c r="F31" s="25"/>
      <c r="G31" s="216"/>
      <c r="H31" s="257"/>
      <c r="I31" s="57"/>
      <c r="J31" s="57"/>
      <c r="K31" s="57"/>
      <c r="L31" s="257"/>
    </row>
    <row r="32" spans="1:12" ht="12.75">
      <c r="A32" s="34"/>
      <c r="B32" s="14"/>
      <c r="C32" s="26">
        <f>C33*G33+C34*G34+C35*G35+C36*G36+C37*G37+C38*G38+C39*G39+C40*G40+C41*G41+C42*G42+C43*G43</f>
        <v>0</v>
      </c>
      <c r="D32" s="114">
        <f>D33*G33+D34*G34+D35*G35+D36*G36+D37*G37+D38*G38+D39*G39+D40*G40+D41*G41+D42*G42+D43*G43</f>
        <v>0</v>
      </c>
      <c r="E32" s="115" t="s">
        <v>95</v>
      </c>
      <c r="F32" s="114">
        <f>F33*G33+F34*G34+F35*G35+F36*G36+F37*G37+F38*G38+F39*G39+F40*G40+F41*G41+F42*G42+F43*G43</f>
        <v>0</v>
      </c>
      <c r="G32" s="64">
        <f>SUM(G33:G44)</f>
        <v>0</v>
      </c>
      <c r="H32" s="56"/>
      <c r="I32" s="58"/>
      <c r="K32" s="58"/>
      <c r="L32" s="58"/>
    </row>
    <row r="33" spans="1:12" ht="15.75" customHeight="1">
      <c r="A33" s="167" t="s">
        <v>21</v>
      </c>
      <c r="B33" s="8" t="s">
        <v>22</v>
      </c>
      <c r="C33" s="26">
        <f>DATOS!C27</f>
        <v>0</v>
      </c>
      <c r="D33" s="18">
        <v>0.96</v>
      </c>
      <c r="E33" s="18" t="s">
        <v>85</v>
      </c>
      <c r="F33" s="18">
        <v>0.91</v>
      </c>
      <c r="G33" s="19"/>
      <c r="H33" s="56"/>
      <c r="I33" s="62"/>
      <c r="K33" s="62"/>
      <c r="L33" s="58"/>
    </row>
    <row r="34" spans="1:12" ht="17.25" customHeight="1">
      <c r="A34" s="154"/>
      <c r="B34" s="8" t="s">
        <v>25</v>
      </c>
      <c r="C34" s="26">
        <f>DATOS!C28</f>
        <v>0</v>
      </c>
      <c r="D34" s="18">
        <v>0.93</v>
      </c>
      <c r="E34" s="18" t="s">
        <v>86</v>
      </c>
      <c r="F34" s="18">
        <v>0.85</v>
      </c>
      <c r="G34" s="19"/>
      <c r="H34" s="56"/>
      <c r="I34" s="62" t="s">
        <v>3</v>
      </c>
      <c r="K34" s="62"/>
      <c r="L34" s="58"/>
    </row>
    <row r="35" spans="1:12" ht="12.75">
      <c r="A35" s="154"/>
      <c r="B35" s="8" t="s">
        <v>26</v>
      </c>
      <c r="C35" s="26">
        <f>DATOS!C29</f>
        <v>0</v>
      </c>
      <c r="D35" s="18">
        <v>0.96</v>
      </c>
      <c r="E35" s="18" t="s">
        <v>87</v>
      </c>
      <c r="F35" s="18">
        <v>0.89</v>
      </c>
      <c r="G35" s="19"/>
      <c r="H35" s="56"/>
      <c r="I35" s="62"/>
      <c r="K35" s="62"/>
      <c r="L35" s="58"/>
    </row>
    <row r="36" spans="1:12" ht="12.75">
      <c r="A36" s="154"/>
      <c r="B36" s="8" t="s">
        <v>27</v>
      </c>
      <c r="C36" s="26">
        <f>DATOS!C30</f>
        <v>0</v>
      </c>
      <c r="D36" s="18">
        <v>0.97</v>
      </c>
      <c r="E36" s="18" t="s">
        <v>88</v>
      </c>
      <c r="F36" s="18">
        <v>0.92</v>
      </c>
      <c r="G36" s="19"/>
      <c r="H36" s="56"/>
      <c r="I36" s="62"/>
      <c r="K36" s="62"/>
      <c r="L36" s="58"/>
    </row>
    <row r="37" spans="1:12" ht="12.75">
      <c r="A37" s="154"/>
      <c r="B37" s="8" t="s">
        <v>24</v>
      </c>
      <c r="C37" s="26">
        <f>DATOS!C31</f>
        <v>0</v>
      </c>
      <c r="D37" s="18">
        <v>0.97</v>
      </c>
      <c r="E37" s="18" t="s">
        <v>88</v>
      </c>
      <c r="F37" s="18">
        <v>0.92</v>
      </c>
      <c r="G37" s="19"/>
      <c r="H37" s="56"/>
      <c r="I37" s="62"/>
      <c r="K37" s="62"/>
      <c r="L37" s="58"/>
    </row>
    <row r="38" spans="1:12" ht="12.75">
      <c r="A38" s="154"/>
      <c r="B38" s="8" t="s">
        <v>28</v>
      </c>
      <c r="C38" s="26">
        <f>DATOS!C32</f>
        <v>0</v>
      </c>
      <c r="D38" s="18">
        <v>0.97</v>
      </c>
      <c r="E38" s="18" t="s">
        <v>63</v>
      </c>
      <c r="F38" s="18">
        <v>0.9</v>
      </c>
      <c r="G38" s="19"/>
      <c r="H38" s="56"/>
      <c r="I38" s="62"/>
      <c r="K38" s="62"/>
      <c r="L38" s="58"/>
    </row>
    <row r="39" spans="1:12" ht="12.75">
      <c r="A39" s="154"/>
      <c r="B39" s="8" t="s">
        <v>29</v>
      </c>
      <c r="C39" s="26">
        <f>DATOS!C33</f>
        <v>0</v>
      </c>
      <c r="D39" s="18">
        <v>0.99</v>
      </c>
      <c r="E39" s="18" t="s">
        <v>89</v>
      </c>
      <c r="F39" s="18">
        <v>0.94</v>
      </c>
      <c r="G39" s="19"/>
      <c r="H39" s="56"/>
      <c r="I39" s="62"/>
      <c r="K39" s="62"/>
      <c r="L39" s="58"/>
    </row>
    <row r="40" spans="1:12" ht="12.75">
      <c r="A40" s="154"/>
      <c r="B40" s="8" t="s">
        <v>30</v>
      </c>
      <c r="C40" s="26">
        <f>DATOS!C34</f>
        <v>0</v>
      </c>
      <c r="D40" s="112">
        <v>0.75</v>
      </c>
      <c r="E40" s="18" t="s">
        <v>91</v>
      </c>
      <c r="F40" s="18">
        <v>0.65</v>
      </c>
      <c r="G40" s="19"/>
      <c r="H40" s="56"/>
      <c r="I40" s="62"/>
      <c r="K40" s="62"/>
      <c r="L40" s="58"/>
    </row>
    <row r="41" spans="1:12" ht="12.75">
      <c r="A41" s="154"/>
      <c r="B41" s="8" t="s">
        <v>31</v>
      </c>
      <c r="C41" s="26">
        <f>DATOS!C35</f>
        <v>0</v>
      </c>
      <c r="D41" s="18">
        <v>0.97</v>
      </c>
      <c r="E41" s="18" t="s">
        <v>90</v>
      </c>
      <c r="F41" s="18">
        <v>0.91</v>
      </c>
      <c r="G41" s="19"/>
      <c r="H41" s="56"/>
      <c r="I41" s="62"/>
      <c r="K41" s="62"/>
      <c r="L41" s="58"/>
    </row>
    <row r="42" spans="1:12" ht="12.75">
      <c r="A42" s="154"/>
      <c r="B42" s="28" t="s">
        <v>23</v>
      </c>
      <c r="C42" s="88">
        <f>DATOS!C36</f>
        <v>0</v>
      </c>
      <c r="D42" s="113">
        <v>0.5</v>
      </c>
      <c r="E42" s="89" t="s">
        <v>92</v>
      </c>
      <c r="F42" s="18">
        <v>0.32</v>
      </c>
      <c r="G42" s="90"/>
      <c r="H42" s="56"/>
      <c r="I42" s="62"/>
      <c r="K42" s="62"/>
      <c r="L42" s="58"/>
    </row>
    <row r="43" spans="1:12" ht="12.75">
      <c r="A43" s="154"/>
      <c r="B43" s="108" t="s">
        <v>64</v>
      </c>
      <c r="C43" s="88">
        <f>DATOS!C37</f>
        <v>0</v>
      </c>
      <c r="D43" s="113">
        <v>0.95</v>
      </c>
      <c r="E43" s="89" t="s">
        <v>93</v>
      </c>
      <c r="F43" s="18">
        <v>0.87</v>
      </c>
      <c r="G43" s="90"/>
      <c r="H43" s="56"/>
      <c r="I43" s="62"/>
      <c r="K43" s="62"/>
      <c r="L43" s="58"/>
    </row>
    <row r="44" spans="1:12" ht="13.5" thickBot="1">
      <c r="A44" s="155"/>
      <c r="B44" s="108" t="s">
        <v>84</v>
      </c>
      <c r="C44" s="88">
        <f>DATOS!C38</f>
        <v>0</v>
      </c>
      <c r="D44" s="113">
        <v>0.97</v>
      </c>
      <c r="E44" s="89" t="s">
        <v>88</v>
      </c>
      <c r="F44" s="18">
        <v>0.92</v>
      </c>
      <c r="G44" s="90"/>
      <c r="H44" s="56"/>
      <c r="I44" s="62"/>
      <c r="K44" s="62"/>
      <c r="L44" s="58"/>
    </row>
    <row r="45" spans="1:12" ht="13.5" thickBot="1">
      <c r="A45" s="248" t="s">
        <v>5</v>
      </c>
      <c r="B45" s="224" t="s">
        <v>6</v>
      </c>
      <c r="C45" s="226" t="s">
        <v>46</v>
      </c>
      <c r="D45" s="214" t="s">
        <v>47</v>
      </c>
      <c r="E45" s="228"/>
      <c r="F45" s="229"/>
      <c r="G45" s="230" t="s">
        <v>48</v>
      </c>
      <c r="H45" s="257"/>
      <c r="I45" s="258"/>
      <c r="J45" s="258"/>
      <c r="K45" s="258"/>
      <c r="L45" s="257"/>
    </row>
    <row r="46" spans="1:12" ht="13.5" thickBot="1">
      <c r="A46" s="249"/>
      <c r="B46" s="225"/>
      <c r="C46" s="227"/>
      <c r="D46" s="23"/>
      <c r="E46" s="24"/>
      <c r="F46" s="25"/>
      <c r="G46" s="231"/>
      <c r="H46" s="257"/>
      <c r="I46" s="57"/>
      <c r="J46" s="57"/>
      <c r="K46" s="57"/>
      <c r="L46" s="257"/>
    </row>
    <row r="47" spans="1:12" ht="10.5" customHeight="1">
      <c r="A47" s="244" t="s">
        <v>32</v>
      </c>
      <c r="B47" s="245" t="s">
        <v>33</v>
      </c>
      <c r="C47" s="192">
        <f>DATOS!C39</f>
        <v>0</v>
      </c>
      <c r="D47" s="222">
        <v>0.98</v>
      </c>
      <c r="E47" s="223" t="s">
        <v>65</v>
      </c>
      <c r="F47" s="222">
        <v>0.9</v>
      </c>
      <c r="G47" s="199" t="s">
        <v>61</v>
      </c>
      <c r="H47" s="262"/>
      <c r="I47" s="256"/>
      <c r="J47" s="256"/>
      <c r="K47" s="256"/>
      <c r="L47" s="256"/>
    </row>
    <row r="48" spans="1:12" ht="30" customHeight="1" thickBot="1">
      <c r="A48" s="163"/>
      <c r="B48" s="169"/>
      <c r="C48" s="194"/>
      <c r="D48" s="196"/>
      <c r="E48" s="198"/>
      <c r="F48" s="196"/>
      <c r="G48" s="201"/>
      <c r="H48" s="262"/>
      <c r="I48" s="256"/>
      <c r="J48" s="256"/>
      <c r="K48" s="256"/>
      <c r="L48" s="256"/>
    </row>
    <row r="50" ht="13.5" thickBot="1"/>
    <row r="51" spans="1:2" ht="12.75">
      <c r="A51" s="134" t="s">
        <v>34</v>
      </c>
      <c r="B51" s="136"/>
    </row>
    <row r="52" spans="1:2" ht="13.5" thickBot="1">
      <c r="A52" s="137"/>
      <c r="B52" s="139"/>
    </row>
    <row r="53" spans="1:2" ht="13.5" thickBot="1">
      <c r="A53" s="10"/>
      <c r="B53" s="10"/>
    </row>
    <row r="54" spans="1:12" ht="13.5" thickBot="1">
      <c r="A54" s="10"/>
      <c r="B54" s="10"/>
      <c r="C54" s="202" t="s">
        <v>51</v>
      </c>
      <c r="D54" s="203"/>
      <c r="E54" s="203"/>
      <c r="F54" s="203"/>
      <c r="G54" s="204"/>
      <c r="H54" s="257"/>
      <c r="I54" s="257"/>
      <c r="J54" s="257"/>
      <c r="K54" s="257"/>
      <c r="L54" s="257"/>
    </row>
    <row r="55" spans="1:12" ht="13.5" thickBot="1">
      <c r="A55" s="123" t="s">
        <v>5</v>
      </c>
      <c r="B55" s="234" t="s">
        <v>6</v>
      </c>
      <c r="C55" s="125" t="s">
        <v>46</v>
      </c>
      <c r="D55" s="127" t="s">
        <v>47</v>
      </c>
      <c r="E55" s="128"/>
      <c r="F55" s="129"/>
      <c r="G55" s="215" t="s">
        <v>48</v>
      </c>
      <c r="H55" s="257"/>
      <c r="I55" s="258"/>
      <c r="J55" s="258"/>
      <c r="K55" s="258"/>
      <c r="L55" s="257"/>
    </row>
    <row r="56" spans="1:12" ht="13.5" thickBot="1">
      <c r="A56" s="124"/>
      <c r="B56" s="235"/>
      <c r="C56" s="126"/>
      <c r="D56" s="23"/>
      <c r="E56" s="24"/>
      <c r="F56" s="25"/>
      <c r="G56" s="216"/>
      <c r="H56" s="257"/>
      <c r="I56" s="57"/>
      <c r="J56" s="57"/>
      <c r="K56" s="57"/>
      <c r="L56" s="257"/>
    </row>
    <row r="57" spans="1:12" ht="14.25" customHeight="1">
      <c r="A57" s="174" t="s">
        <v>35</v>
      </c>
      <c r="B57" s="243" t="s">
        <v>38</v>
      </c>
      <c r="C57" s="192">
        <f>DATOS!C49</f>
        <v>0</v>
      </c>
      <c r="D57" s="222">
        <v>0.2</v>
      </c>
      <c r="E57" s="223" t="s">
        <v>66</v>
      </c>
      <c r="F57" s="222">
        <v>0.1</v>
      </c>
      <c r="G57" s="199" t="s">
        <v>61</v>
      </c>
      <c r="H57" s="262"/>
      <c r="I57" s="260"/>
      <c r="J57" s="256"/>
      <c r="K57" s="260"/>
      <c r="L57" s="256"/>
    </row>
    <row r="58" spans="1:12" ht="16.5" customHeight="1" thickBot="1">
      <c r="A58" s="162"/>
      <c r="B58" s="168"/>
      <c r="C58" s="194"/>
      <c r="D58" s="196"/>
      <c r="E58" s="198"/>
      <c r="F58" s="196"/>
      <c r="G58" s="201"/>
      <c r="H58" s="262"/>
      <c r="I58" s="260"/>
      <c r="J58" s="256"/>
      <c r="K58" s="260"/>
      <c r="L58" s="256"/>
    </row>
    <row r="59" spans="1:12" ht="12.75" customHeight="1" thickBot="1">
      <c r="A59" s="123" t="s">
        <v>5</v>
      </c>
      <c r="B59" s="234" t="s">
        <v>6</v>
      </c>
      <c r="C59" s="125" t="s">
        <v>46</v>
      </c>
      <c r="D59" s="127" t="s">
        <v>47</v>
      </c>
      <c r="E59" s="128"/>
      <c r="F59" s="129"/>
      <c r="G59" s="215" t="s">
        <v>48</v>
      </c>
      <c r="H59" s="257"/>
      <c r="I59" s="258"/>
      <c r="J59" s="258"/>
      <c r="K59" s="258"/>
      <c r="L59" s="257"/>
    </row>
    <row r="60" spans="1:12" ht="13.5" customHeight="1" thickBot="1">
      <c r="A60" s="124"/>
      <c r="B60" s="235"/>
      <c r="C60" s="126"/>
      <c r="D60" s="23"/>
      <c r="E60" s="24"/>
      <c r="F60" s="25"/>
      <c r="G60" s="216"/>
      <c r="H60" s="257"/>
      <c r="I60" s="57"/>
      <c r="J60" s="57"/>
      <c r="K60" s="57"/>
      <c r="L60" s="257"/>
    </row>
    <row r="61" spans="1:12" ht="17.25" customHeight="1">
      <c r="A61" s="162" t="s">
        <v>36</v>
      </c>
      <c r="B61" s="146" t="s">
        <v>76</v>
      </c>
      <c r="C61" s="192">
        <f>DATOS!C53</f>
        <v>0</v>
      </c>
      <c r="D61" s="222">
        <v>1</v>
      </c>
      <c r="E61" s="223" t="s">
        <v>65</v>
      </c>
      <c r="F61" s="222">
        <v>0.7</v>
      </c>
      <c r="G61" s="199" t="s">
        <v>61</v>
      </c>
      <c r="H61" s="262"/>
      <c r="I61" s="260"/>
      <c r="J61" s="256"/>
      <c r="K61" s="260"/>
      <c r="L61" s="256"/>
    </row>
    <row r="62" spans="1:12" ht="18.75" customHeight="1">
      <c r="A62" s="162"/>
      <c r="B62" s="146"/>
      <c r="C62" s="193"/>
      <c r="D62" s="195"/>
      <c r="E62" s="197"/>
      <c r="F62" s="195"/>
      <c r="G62" s="200"/>
      <c r="H62" s="262"/>
      <c r="I62" s="260"/>
      <c r="J62" s="256"/>
      <c r="K62" s="260"/>
      <c r="L62" s="256"/>
    </row>
    <row r="63" spans="1:12" ht="46.5" customHeight="1" thickBot="1">
      <c r="A63" s="162"/>
      <c r="B63" s="146"/>
      <c r="C63" s="194"/>
      <c r="D63" s="196"/>
      <c r="E63" s="198"/>
      <c r="F63" s="196"/>
      <c r="G63" s="201"/>
      <c r="H63" s="262"/>
      <c r="I63" s="260"/>
      <c r="J63" s="256"/>
      <c r="K63" s="260"/>
      <c r="L63" s="256"/>
    </row>
    <row r="64" spans="1:12" ht="14.25" customHeight="1" thickBot="1">
      <c r="A64" s="123" t="s">
        <v>5</v>
      </c>
      <c r="B64" s="234" t="s">
        <v>6</v>
      </c>
      <c r="C64" s="125" t="s">
        <v>46</v>
      </c>
      <c r="D64" s="127" t="s">
        <v>47</v>
      </c>
      <c r="E64" s="128"/>
      <c r="F64" s="129"/>
      <c r="G64" s="215" t="s">
        <v>48</v>
      </c>
      <c r="H64" s="257"/>
      <c r="I64" s="258"/>
      <c r="J64" s="258"/>
      <c r="K64" s="258"/>
      <c r="L64" s="257"/>
    </row>
    <row r="65" spans="1:12" ht="15" customHeight="1" thickBot="1">
      <c r="A65" s="124"/>
      <c r="B65" s="235"/>
      <c r="C65" s="126"/>
      <c r="D65" s="23"/>
      <c r="E65" s="24"/>
      <c r="F65" s="25"/>
      <c r="G65" s="216"/>
      <c r="H65" s="257"/>
      <c r="I65" s="57"/>
      <c r="J65" s="57"/>
      <c r="K65" s="57"/>
      <c r="L65" s="257"/>
    </row>
    <row r="66" spans="1:12" ht="15" customHeight="1">
      <c r="A66" s="162" t="s">
        <v>37</v>
      </c>
      <c r="B66" s="188" t="s">
        <v>39</v>
      </c>
      <c r="C66" s="192">
        <f>DATOS!C54</f>
        <v>0</v>
      </c>
      <c r="D66" s="222">
        <v>0.5</v>
      </c>
      <c r="E66" s="223" t="s">
        <v>68</v>
      </c>
      <c r="F66" s="222">
        <v>0.75</v>
      </c>
      <c r="G66" s="199" t="s">
        <v>61</v>
      </c>
      <c r="H66" s="262"/>
      <c r="I66" s="260"/>
      <c r="J66" s="256"/>
      <c r="K66" s="260"/>
      <c r="L66" s="256"/>
    </row>
    <row r="67" spans="1:12" ht="14.25" customHeight="1">
      <c r="A67" s="162"/>
      <c r="B67" s="189"/>
      <c r="C67" s="193"/>
      <c r="D67" s="195"/>
      <c r="E67" s="197"/>
      <c r="F67" s="195"/>
      <c r="G67" s="200"/>
      <c r="H67" s="262"/>
      <c r="I67" s="260"/>
      <c r="J67" s="256"/>
      <c r="K67" s="260"/>
      <c r="L67" s="256"/>
    </row>
    <row r="68" spans="1:12" ht="18.75" customHeight="1" thickBot="1">
      <c r="A68" s="163"/>
      <c r="B68" s="233"/>
      <c r="C68" s="194"/>
      <c r="D68" s="196"/>
      <c r="E68" s="198"/>
      <c r="F68" s="196"/>
      <c r="G68" s="201"/>
      <c r="H68" s="262"/>
      <c r="I68" s="260"/>
      <c r="J68" s="256"/>
      <c r="K68" s="260"/>
      <c r="L68" s="256"/>
    </row>
    <row r="70" ht="13.5" thickBot="1"/>
    <row r="71" spans="1:2" ht="12.75">
      <c r="A71" s="134" t="s">
        <v>54</v>
      </c>
      <c r="B71" s="136"/>
    </row>
    <row r="72" spans="1:2" ht="13.5" thickBot="1">
      <c r="A72" s="137"/>
      <c r="B72" s="139"/>
    </row>
    <row r="73" ht="13.5" thickBot="1">
      <c r="A73" t="s">
        <v>3</v>
      </c>
    </row>
    <row r="74" spans="3:12" ht="13.5" thickBot="1">
      <c r="C74" s="202" t="s">
        <v>51</v>
      </c>
      <c r="D74" s="203"/>
      <c r="E74" s="203"/>
      <c r="F74" s="203"/>
      <c r="G74" s="204"/>
      <c r="H74" s="257"/>
      <c r="I74" s="257"/>
      <c r="J74" s="257"/>
      <c r="K74" s="257"/>
      <c r="L74" s="257"/>
    </row>
    <row r="75" spans="1:12" ht="13.5" thickBot="1">
      <c r="A75" s="205" t="s">
        <v>5</v>
      </c>
      <c r="B75" s="205" t="s">
        <v>6</v>
      </c>
      <c r="C75" s="205" t="s">
        <v>46</v>
      </c>
      <c r="D75" s="206" t="s">
        <v>47</v>
      </c>
      <c r="E75" s="206"/>
      <c r="F75" s="206"/>
      <c r="G75" s="205" t="s">
        <v>48</v>
      </c>
      <c r="H75" s="257"/>
      <c r="I75" s="258"/>
      <c r="J75" s="258"/>
      <c r="K75" s="258"/>
      <c r="L75" s="257"/>
    </row>
    <row r="76" spans="1:12" ht="13.5" thickBot="1">
      <c r="A76" s="205"/>
      <c r="B76" s="205"/>
      <c r="C76" s="205"/>
      <c r="D76" s="29"/>
      <c r="E76" s="30"/>
      <c r="F76" s="31"/>
      <c r="G76" s="205"/>
      <c r="H76" s="257"/>
      <c r="I76" s="57"/>
      <c r="J76" s="57"/>
      <c r="K76" s="57"/>
      <c r="L76" s="257"/>
    </row>
    <row r="77" spans="1:11" ht="37.5" customHeight="1" thickBot="1">
      <c r="A77" s="167" t="s">
        <v>40</v>
      </c>
      <c r="B77" s="86" t="s">
        <v>41</v>
      </c>
      <c r="C77" s="55">
        <f>DATOS!C65</f>
        <v>0</v>
      </c>
      <c r="D77" s="33">
        <v>20</v>
      </c>
      <c r="E77" s="82" t="s">
        <v>69</v>
      </c>
      <c r="F77" s="33">
        <v>40</v>
      </c>
      <c r="G77" s="80" t="s">
        <v>61</v>
      </c>
      <c r="H77" s="59"/>
      <c r="I77" s="63"/>
      <c r="K77" s="63"/>
    </row>
    <row r="78" spans="1:12" ht="23.25" customHeight="1">
      <c r="A78" s="154"/>
      <c r="B78" s="236" t="s">
        <v>78</v>
      </c>
      <c r="C78" s="192">
        <f>DATOS!C66</f>
        <v>0</v>
      </c>
      <c r="D78" s="149">
        <v>0.8</v>
      </c>
      <c r="E78" s="219" t="s">
        <v>70</v>
      </c>
      <c r="F78" s="149">
        <v>0.4</v>
      </c>
      <c r="G78" s="220" t="s">
        <v>61</v>
      </c>
      <c r="H78" s="262"/>
      <c r="I78" s="260"/>
      <c r="J78" s="256"/>
      <c r="K78" s="260"/>
      <c r="L78" s="256"/>
    </row>
    <row r="79" spans="1:12" ht="8.25" customHeight="1" thickBot="1">
      <c r="A79" s="155"/>
      <c r="B79" s="237"/>
      <c r="C79" s="194"/>
      <c r="D79" s="196"/>
      <c r="E79" s="198"/>
      <c r="F79" s="196"/>
      <c r="G79" s="221"/>
      <c r="H79" s="262"/>
      <c r="I79" s="260"/>
      <c r="J79" s="256"/>
      <c r="K79" s="260"/>
      <c r="L79" s="256"/>
    </row>
    <row r="80" spans="1:12" ht="13.5" customHeight="1" thickBot="1">
      <c r="A80" s="205" t="s">
        <v>5</v>
      </c>
      <c r="B80" s="205" t="s">
        <v>6</v>
      </c>
      <c r="C80" s="205" t="s">
        <v>46</v>
      </c>
      <c r="D80" s="206" t="s">
        <v>47</v>
      </c>
      <c r="E80" s="206"/>
      <c r="F80" s="214"/>
      <c r="G80" s="215" t="s">
        <v>48</v>
      </c>
      <c r="H80" s="257"/>
      <c r="I80" s="258"/>
      <c r="J80" s="258"/>
      <c r="K80" s="258"/>
      <c r="L80" s="257"/>
    </row>
    <row r="81" spans="1:12" ht="13.5" customHeight="1" thickBot="1">
      <c r="A81" s="205"/>
      <c r="B81" s="205"/>
      <c r="C81" s="205"/>
      <c r="D81" s="29"/>
      <c r="E81" s="30"/>
      <c r="F81" s="65"/>
      <c r="G81" s="216"/>
      <c r="H81" s="257"/>
      <c r="I81" s="57"/>
      <c r="J81" s="57"/>
      <c r="K81" s="57"/>
      <c r="L81" s="257"/>
    </row>
    <row r="82" spans="1:12" ht="14.25" customHeight="1">
      <c r="A82" s="144" t="s">
        <v>42</v>
      </c>
      <c r="B82" s="213" t="s">
        <v>43</v>
      </c>
      <c r="C82" s="208">
        <f>DATOS!C68</f>
        <v>0</v>
      </c>
      <c r="D82" s="210">
        <v>60</v>
      </c>
      <c r="E82" s="212" t="s">
        <v>74</v>
      </c>
      <c r="F82" s="217">
        <v>20</v>
      </c>
      <c r="G82" s="207" t="s">
        <v>61</v>
      </c>
      <c r="H82" s="39"/>
      <c r="I82" s="57"/>
      <c r="J82" s="57"/>
      <c r="K82" s="57"/>
      <c r="L82" s="39"/>
    </row>
    <row r="83" spans="1:29" s="16" customFormat="1" ht="16.5" customHeight="1">
      <c r="A83" s="145"/>
      <c r="B83" s="147"/>
      <c r="C83" s="209"/>
      <c r="D83" s="211"/>
      <c r="E83" s="150"/>
      <c r="F83" s="218"/>
      <c r="G83" s="151"/>
      <c r="H83" s="39"/>
      <c r="I83" s="57"/>
      <c r="J83" s="57"/>
      <c r="K83" s="57"/>
      <c r="L83" s="39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11" ht="29.25" customHeight="1" thickBot="1">
      <c r="A84" s="148"/>
      <c r="B84" s="102" t="s">
        <v>72</v>
      </c>
      <c r="C84" s="105">
        <f>DATOS!C70</f>
        <v>0</v>
      </c>
      <c r="D84" s="69">
        <v>0.95</v>
      </c>
      <c r="E84" s="69" t="s">
        <v>73</v>
      </c>
      <c r="F84" s="69">
        <v>0.7</v>
      </c>
      <c r="G84" s="85" t="s">
        <v>61</v>
      </c>
      <c r="H84" s="59"/>
      <c r="I84" s="60"/>
      <c r="K84" s="60"/>
    </row>
    <row r="85" spans="1:11" s="17" customFormat="1" ht="3.75" customHeight="1" thickBot="1">
      <c r="A85" s="107"/>
      <c r="B85" s="106"/>
      <c r="C85" s="57"/>
      <c r="D85" s="60"/>
      <c r="E85" s="60"/>
      <c r="F85" s="60"/>
      <c r="G85" s="83"/>
      <c r="H85" s="59"/>
      <c r="I85" s="60"/>
      <c r="K85" s="60"/>
    </row>
    <row r="86" spans="1:11" ht="13.5" customHeight="1" thickBot="1">
      <c r="A86" s="103"/>
      <c r="B86" s="104"/>
      <c r="C86" s="202">
        <v>2007</v>
      </c>
      <c r="D86" s="203"/>
      <c r="E86" s="203"/>
      <c r="F86" s="203"/>
      <c r="G86" s="204"/>
      <c r="H86" s="59"/>
      <c r="I86" s="60"/>
      <c r="K86" s="60"/>
    </row>
    <row r="87" spans="1:12" ht="13.5" customHeight="1" thickBot="1">
      <c r="A87" s="205" t="s">
        <v>5</v>
      </c>
      <c r="B87" s="205" t="s">
        <v>6</v>
      </c>
      <c r="C87" s="205" t="s">
        <v>46</v>
      </c>
      <c r="D87" s="206" t="s">
        <v>47</v>
      </c>
      <c r="E87" s="206"/>
      <c r="F87" s="206"/>
      <c r="G87" s="205" t="s">
        <v>48</v>
      </c>
      <c r="H87" s="257"/>
      <c r="I87" s="258"/>
      <c r="J87" s="258"/>
      <c r="K87" s="258"/>
      <c r="L87" s="257"/>
    </row>
    <row r="88" spans="1:29" s="14" customFormat="1" ht="14.25" customHeight="1" thickBot="1">
      <c r="A88" s="205"/>
      <c r="B88" s="205"/>
      <c r="C88" s="205"/>
      <c r="D88" s="29"/>
      <c r="E88" s="30"/>
      <c r="F88" s="31"/>
      <c r="G88" s="205"/>
      <c r="H88" s="257"/>
      <c r="I88" s="57"/>
      <c r="J88" s="57"/>
      <c r="K88" s="57"/>
      <c r="L88" s="25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12" ht="22.5" customHeight="1">
      <c r="A89" s="175" t="s">
        <v>44</v>
      </c>
      <c r="B89" s="188" t="s">
        <v>45</v>
      </c>
      <c r="C89" s="192">
        <f>DATOS!C73</f>
        <v>0</v>
      </c>
      <c r="D89" s="195">
        <v>0.87</v>
      </c>
      <c r="E89" s="197" t="s">
        <v>75</v>
      </c>
      <c r="F89" s="195">
        <v>0.7</v>
      </c>
      <c r="G89" s="199" t="s">
        <v>61</v>
      </c>
      <c r="H89" s="262"/>
      <c r="I89" s="260"/>
      <c r="J89" s="256"/>
      <c r="K89" s="260"/>
      <c r="L89" s="256"/>
    </row>
    <row r="90" spans="1:12" ht="27" customHeight="1">
      <c r="A90" s="154"/>
      <c r="B90" s="189"/>
      <c r="C90" s="193"/>
      <c r="D90" s="195"/>
      <c r="E90" s="197"/>
      <c r="F90" s="195"/>
      <c r="G90" s="200"/>
      <c r="H90" s="262"/>
      <c r="I90" s="260"/>
      <c r="J90" s="256"/>
      <c r="K90" s="260"/>
      <c r="L90" s="256"/>
    </row>
    <row r="91" spans="1:12" ht="40.5" customHeight="1" thickBot="1">
      <c r="A91" s="155"/>
      <c r="B91" s="233"/>
      <c r="C91" s="194"/>
      <c r="D91" s="196" t="s">
        <v>3</v>
      </c>
      <c r="E91" s="198"/>
      <c r="F91" s="196"/>
      <c r="G91" s="201"/>
      <c r="H91" s="262"/>
      <c r="I91" s="260"/>
      <c r="J91" s="256"/>
      <c r="K91" s="260"/>
      <c r="L91" s="256"/>
    </row>
  </sheetData>
  <sheetProtection/>
  <mergeCells count="190">
    <mergeCell ref="L89:L91"/>
    <mergeCell ref="B2:F3"/>
    <mergeCell ref="H89:H91"/>
    <mergeCell ref="I89:I91"/>
    <mergeCell ref="J89:J91"/>
    <mergeCell ref="K89:K91"/>
    <mergeCell ref="H87:H88"/>
    <mergeCell ref="I87:K87"/>
    <mergeCell ref="L87:L88"/>
    <mergeCell ref="L78:L79"/>
    <mergeCell ref="H80:H81"/>
    <mergeCell ref="I80:K80"/>
    <mergeCell ref="L80:L81"/>
    <mergeCell ref="H78:H79"/>
    <mergeCell ref="I78:I79"/>
    <mergeCell ref="J78:J79"/>
    <mergeCell ref="K78:K79"/>
    <mergeCell ref="L66:L68"/>
    <mergeCell ref="H74:L74"/>
    <mergeCell ref="H75:H76"/>
    <mergeCell ref="I75:K75"/>
    <mergeCell ref="L75:L76"/>
    <mergeCell ref="H66:H68"/>
    <mergeCell ref="I66:I68"/>
    <mergeCell ref="J66:J68"/>
    <mergeCell ref="K66:K68"/>
    <mergeCell ref="L61:L63"/>
    <mergeCell ref="H64:H65"/>
    <mergeCell ref="I64:K64"/>
    <mergeCell ref="L64:L65"/>
    <mergeCell ref="H61:H63"/>
    <mergeCell ref="I61:I63"/>
    <mergeCell ref="J61:J63"/>
    <mergeCell ref="K61:K63"/>
    <mergeCell ref="L57:L58"/>
    <mergeCell ref="H59:H60"/>
    <mergeCell ref="I59:K59"/>
    <mergeCell ref="L59:L60"/>
    <mergeCell ref="H57:H58"/>
    <mergeCell ref="I57:I58"/>
    <mergeCell ref="J57:J58"/>
    <mergeCell ref="K57:K58"/>
    <mergeCell ref="H54:L54"/>
    <mergeCell ref="H55:H56"/>
    <mergeCell ref="I55:K55"/>
    <mergeCell ref="L55:L56"/>
    <mergeCell ref="H45:H46"/>
    <mergeCell ref="I45:K45"/>
    <mergeCell ref="L45:L46"/>
    <mergeCell ref="H47:H48"/>
    <mergeCell ref="I47:I48"/>
    <mergeCell ref="J47:J48"/>
    <mergeCell ref="K47:K48"/>
    <mergeCell ref="L47:L48"/>
    <mergeCell ref="H29:L29"/>
    <mergeCell ref="H30:H31"/>
    <mergeCell ref="I30:K30"/>
    <mergeCell ref="L30:L31"/>
    <mergeCell ref="K13:K16"/>
    <mergeCell ref="L13:L16"/>
    <mergeCell ref="H17:H18"/>
    <mergeCell ref="I17:K17"/>
    <mergeCell ref="L17:L18"/>
    <mergeCell ref="C29:G29"/>
    <mergeCell ref="H13:H16"/>
    <mergeCell ref="I13:I16"/>
    <mergeCell ref="J13:J16"/>
    <mergeCell ref="C17:C18"/>
    <mergeCell ref="C10:G10"/>
    <mergeCell ref="H7:H8"/>
    <mergeCell ref="H10:L10"/>
    <mergeCell ref="H11:H12"/>
    <mergeCell ref="I11:K11"/>
    <mergeCell ref="L11:L12"/>
    <mergeCell ref="C7:C8"/>
    <mergeCell ref="C11:C12"/>
    <mergeCell ref="A7:B8"/>
    <mergeCell ref="A11:A12"/>
    <mergeCell ref="B11:B12"/>
    <mergeCell ref="A20:A21"/>
    <mergeCell ref="A26:B27"/>
    <mergeCell ref="A13:A16"/>
    <mergeCell ref="B13:B16"/>
    <mergeCell ref="A17:A18"/>
    <mergeCell ref="B17:B18"/>
    <mergeCell ref="A47:A48"/>
    <mergeCell ref="B47:B48"/>
    <mergeCell ref="A30:A31"/>
    <mergeCell ref="B30:B31"/>
    <mergeCell ref="A33:A44"/>
    <mergeCell ref="A19:B19"/>
    <mergeCell ref="A45:A46"/>
    <mergeCell ref="B61:B63"/>
    <mergeCell ref="A57:A58"/>
    <mergeCell ref="B57:B58"/>
    <mergeCell ref="A51:B52"/>
    <mergeCell ref="A55:A56"/>
    <mergeCell ref="B55:B56"/>
    <mergeCell ref="A61:A63"/>
    <mergeCell ref="A59:A60"/>
    <mergeCell ref="B59:B60"/>
    <mergeCell ref="C30:C31"/>
    <mergeCell ref="D30:F30"/>
    <mergeCell ref="G30:G31"/>
    <mergeCell ref="G17:G18"/>
    <mergeCell ref="G11:G12"/>
    <mergeCell ref="G13:G16"/>
    <mergeCell ref="C13:C16"/>
    <mergeCell ref="D13:D16"/>
    <mergeCell ref="E13:E16"/>
    <mergeCell ref="D11:F11"/>
    <mergeCell ref="A77:A79"/>
    <mergeCell ref="B78:B79"/>
    <mergeCell ref="A71:B72"/>
    <mergeCell ref="A75:A76"/>
    <mergeCell ref="B75:B76"/>
    <mergeCell ref="A82:A84"/>
    <mergeCell ref="A80:A81"/>
    <mergeCell ref="B80:B81"/>
    <mergeCell ref="A66:A68"/>
    <mergeCell ref="F13:F16"/>
    <mergeCell ref="A89:A91"/>
    <mergeCell ref="B89:B91"/>
    <mergeCell ref="B66:B68"/>
    <mergeCell ref="F61:F63"/>
    <mergeCell ref="C75:C76"/>
    <mergeCell ref="D75:F75"/>
    <mergeCell ref="A64:A65"/>
    <mergeCell ref="B64:B65"/>
    <mergeCell ref="D17:F17"/>
    <mergeCell ref="G57:G58"/>
    <mergeCell ref="B45:B46"/>
    <mergeCell ref="C45:C46"/>
    <mergeCell ref="D45:F45"/>
    <mergeCell ref="G45:G46"/>
    <mergeCell ref="C54:G54"/>
    <mergeCell ref="F57:F58"/>
    <mergeCell ref="G47:G48"/>
    <mergeCell ref="C55:C56"/>
    <mergeCell ref="D55:F55"/>
    <mergeCell ref="G55:G56"/>
    <mergeCell ref="C47:C48"/>
    <mergeCell ref="D47:D48"/>
    <mergeCell ref="E47:E48"/>
    <mergeCell ref="F47:F48"/>
    <mergeCell ref="G61:G63"/>
    <mergeCell ref="G59:G60"/>
    <mergeCell ref="C57:C58"/>
    <mergeCell ref="D57:D58"/>
    <mergeCell ref="E57:E58"/>
    <mergeCell ref="C59:C60"/>
    <mergeCell ref="D59:F59"/>
    <mergeCell ref="C61:C63"/>
    <mergeCell ref="D61:D63"/>
    <mergeCell ref="E61:E63"/>
    <mergeCell ref="G78:G79"/>
    <mergeCell ref="C78:C79"/>
    <mergeCell ref="D78:D79"/>
    <mergeCell ref="G75:G76"/>
    <mergeCell ref="C66:C68"/>
    <mergeCell ref="D66:D68"/>
    <mergeCell ref="E66:E68"/>
    <mergeCell ref="F66:F68"/>
    <mergeCell ref="C74:G74"/>
    <mergeCell ref="C80:C81"/>
    <mergeCell ref="D80:F80"/>
    <mergeCell ref="G80:G81"/>
    <mergeCell ref="F82:F83"/>
    <mergeCell ref="C64:C65"/>
    <mergeCell ref="G66:G68"/>
    <mergeCell ref="D64:F64"/>
    <mergeCell ref="G64:G65"/>
    <mergeCell ref="E78:E79"/>
    <mergeCell ref="F78:F79"/>
    <mergeCell ref="A87:A88"/>
    <mergeCell ref="B87:B88"/>
    <mergeCell ref="C87:C88"/>
    <mergeCell ref="D87:F87"/>
    <mergeCell ref="G82:G83"/>
    <mergeCell ref="G87:G88"/>
    <mergeCell ref="C82:C83"/>
    <mergeCell ref="D82:D83"/>
    <mergeCell ref="E82:E83"/>
    <mergeCell ref="B82:B83"/>
    <mergeCell ref="C89:C91"/>
    <mergeCell ref="D89:D91"/>
    <mergeCell ref="E89:E91"/>
    <mergeCell ref="F89:F91"/>
    <mergeCell ref="G89:G91"/>
    <mergeCell ref="C86:G86"/>
  </mergeCells>
  <conditionalFormatting sqref="C42:C44">
    <cfRule type="cellIs" priority="1" dxfId="72" operator="greaterThanOrEqual" stopIfTrue="1">
      <formula>$D$42</formula>
    </cfRule>
    <cfRule type="cellIs" priority="2" dxfId="73" operator="lessThanOrEqual" stopIfTrue="1">
      <formula>$F$42</formula>
    </cfRule>
    <cfRule type="cellIs" priority="3" dxfId="74" operator="between" stopIfTrue="1">
      <formula>$D$42</formula>
      <formula>$F$42</formula>
    </cfRule>
  </conditionalFormatting>
  <conditionalFormatting sqref="C89:C91">
    <cfRule type="cellIs" priority="4" dxfId="72" operator="greaterThanOrEqual" stopIfTrue="1">
      <formula>$D$89</formula>
    </cfRule>
    <cfRule type="cellIs" priority="5" dxfId="73" operator="lessThanOrEqual" stopIfTrue="1">
      <formula>$F$89</formula>
    </cfRule>
    <cfRule type="cellIs" priority="6" dxfId="74" operator="between" stopIfTrue="1">
      <formula>$D$89</formula>
      <formula>$F$89</formula>
    </cfRule>
  </conditionalFormatting>
  <conditionalFormatting sqref="C82:C83">
    <cfRule type="cellIs" priority="7" dxfId="72" operator="greaterThanOrEqual" stopIfTrue="1">
      <formula>$D$82</formula>
    </cfRule>
    <cfRule type="cellIs" priority="8" dxfId="73" operator="lessThanOrEqual" stopIfTrue="1">
      <formula>$F$82</formula>
    </cfRule>
    <cfRule type="cellIs" priority="9" dxfId="74" operator="between" stopIfTrue="1">
      <formula>$D$82</formula>
      <formula>$F$82</formula>
    </cfRule>
  </conditionalFormatting>
  <conditionalFormatting sqref="C84">
    <cfRule type="cellIs" priority="10" dxfId="72" operator="greaterThanOrEqual" stopIfTrue="1">
      <formula>$D$84</formula>
    </cfRule>
    <cfRule type="cellIs" priority="11" dxfId="73" operator="lessThanOrEqual" stopIfTrue="1">
      <formula>$F$84</formula>
    </cfRule>
    <cfRule type="cellIs" priority="12" dxfId="74" operator="between" stopIfTrue="1">
      <formula>$D$84</formula>
      <formula>$F$84</formula>
    </cfRule>
  </conditionalFormatting>
  <conditionalFormatting sqref="C77">
    <cfRule type="cellIs" priority="13" dxfId="72" operator="greaterThanOrEqual" stopIfTrue="1">
      <formula>$D$77</formula>
    </cfRule>
    <cfRule type="cellIs" priority="14" dxfId="73" operator="lessThanOrEqual" stopIfTrue="1">
      <formula>$F$77</formula>
    </cfRule>
    <cfRule type="cellIs" priority="15" dxfId="74" operator="between" stopIfTrue="1">
      <formula>$D$77</formula>
      <formula>$F$77</formula>
    </cfRule>
  </conditionalFormatting>
  <conditionalFormatting sqref="C78:C79">
    <cfRule type="cellIs" priority="16" dxfId="72" operator="greaterThanOrEqual" stopIfTrue="1">
      <formula>$D$78</formula>
    </cfRule>
    <cfRule type="cellIs" priority="17" dxfId="73" operator="lessThanOrEqual" stopIfTrue="1">
      <formula>$F$78</formula>
    </cfRule>
    <cfRule type="cellIs" priority="18" dxfId="74" operator="between" stopIfTrue="1">
      <formula>$D$78</formula>
      <formula>$F$78</formula>
    </cfRule>
  </conditionalFormatting>
  <conditionalFormatting sqref="C47:C48">
    <cfRule type="cellIs" priority="19" dxfId="72" operator="greaterThanOrEqual" stopIfTrue="1">
      <formula>$D$47</formula>
    </cfRule>
    <cfRule type="cellIs" priority="20" dxfId="73" operator="lessThanOrEqual" stopIfTrue="1">
      <formula>$F$47</formula>
    </cfRule>
    <cfRule type="cellIs" priority="21" dxfId="74" operator="between" stopIfTrue="1">
      <formula>$D$47</formula>
      <formula>$F$47</formula>
    </cfRule>
  </conditionalFormatting>
  <conditionalFormatting sqref="C57:C58">
    <cfRule type="cellIs" priority="22" dxfId="72" operator="greaterThanOrEqual" stopIfTrue="1">
      <formula>$D$57</formula>
    </cfRule>
    <cfRule type="cellIs" priority="23" dxfId="73" operator="lessThanOrEqual" stopIfTrue="1">
      <formula>$F$57</formula>
    </cfRule>
    <cfRule type="cellIs" priority="24" dxfId="74" operator="between" stopIfTrue="1">
      <formula>$D$57</formula>
      <formula>$F$57</formula>
    </cfRule>
  </conditionalFormatting>
  <conditionalFormatting sqref="C61:C63">
    <cfRule type="cellIs" priority="25" dxfId="72" operator="greaterThanOrEqual" stopIfTrue="1">
      <formula>$D$61</formula>
    </cfRule>
    <cfRule type="cellIs" priority="26" dxfId="73" operator="lessThanOrEqual" stopIfTrue="1">
      <formula>$F$61</formula>
    </cfRule>
    <cfRule type="cellIs" priority="27" dxfId="74" operator="between" stopIfTrue="1">
      <formula>$D$61</formula>
      <formula>$F$61</formula>
    </cfRule>
  </conditionalFormatting>
  <conditionalFormatting sqref="C66:C68">
    <cfRule type="cellIs" priority="28" dxfId="72" operator="greaterThanOrEqual" stopIfTrue="1">
      <formula>$D$66</formula>
    </cfRule>
    <cfRule type="cellIs" priority="29" dxfId="73" operator="lessThanOrEqual" stopIfTrue="1">
      <formula>$F$66</formula>
    </cfRule>
    <cfRule type="cellIs" priority="30" dxfId="74" operator="between" stopIfTrue="1">
      <formula>$D$66</formula>
      <formula>$F$66</formula>
    </cfRule>
  </conditionalFormatting>
  <conditionalFormatting sqref="C13:C16">
    <cfRule type="cellIs" priority="31" dxfId="72" operator="greaterThanOrEqual" stopIfTrue="1">
      <formula>$D$13</formula>
    </cfRule>
    <cfRule type="cellIs" priority="32" dxfId="73" operator="lessThanOrEqual" stopIfTrue="1">
      <formula>$F$13</formula>
    </cfRule>
    <cfRule type="cellIs" priority="33" dxfId="39" operator="between" stopIfTrue="1">
      <formula>$D$13</formula>
      <formula>$F$13</formula>
    </cfRule>
  </conditionalFormatting>
  <conditionalFormatting sqref="C19">
    <cfRule type="cellIs" priority="34" dxfId="72" operator="greaterThanOrEqual" stopIfTrue="1">
      <formula>$D$19</formula>
    </cfRule>
    <cfRule type="cellIs" priority="35" dxfId="73" operator="lessThanOrEqual" stopIfTrue="1">
      <formula>$F$19</formula>
    </cfRule>
    <cfRule type="cellIs" priority="36" dxfId="74" operator="between" stopIfTrue="1">
      <formula>$D$19</formula>
      <formula>$F$19</formula>
    </cfRule>
  </conditionalFormatting>
  <conditionalFormatting sqref="C20">
    <cfRule type="cellIs" priority="37" dxfId="72" operator="greaterThanOrEqual" stopIfTrue="1">
      <formula>$D$20</formula>
    </cfRule>
    <cfRule type="cellIs" priority="38" dxfId="73" operator="lessThanOrEqual" stopIfTrue="1">
      <formula>$F$20</formula>
    </cfRule>
    <cfRule type="cellIs" priority="39" dxfId="74" operator="between" stopIfTrue="1">
      <formula>$D$20</formula>
      <formula>$F$20</formula>
    </cfRule>
  </conditionalFormatting>
  <conditionalFormatting sqref="C21">
    <cfRule type="cellIs" priority="40" dxfId="72" operator="greaterThanOrEqual" stopIfTrue="1">
      <formula>$D$21</formula>
    </cfRule>
    <cfRule type="cellIs" priority="41" dxfId="73" operator="lessThanOrEqual" stopIfTrue="1">
      <formula>$F$21</formula>
    </cfRule>
    <cfRule type="cellIs" priority="42" dxfId="74" operator="between" stopIfTrue="1">
      <formula>$D$21</formula>
      <formula>$F$21</formula>
    </cfRule>
  </conditionalFormatting>
  <conditionalFormatting sqref="C32">
    <cfRule type="cellIs" priority="43" dxfId="72" operator="greaterThanOrEqual" stopIfTrue="1">
      <formula>$D$32</formula>
    </cfRule>
    <cfRule type="cellIs" priority="44" dxfId="73" operator="lessThanOrEqual" stopIfTrue="1">
      <formula>$F$32</formula>
    </cfRule>
    <cfRule type="cellIs" priority="45" dxfId="74" operator="between" stopIfTrue="1">
      <formula>$D$32</formula>
      <formula>$F$32</formula>
    </cfRule>
  </conditionalFormatting>
  <conditionalFormatting sqref="C33">
    <cfRule type="cellIs" priority="46" dxfId="72" operator="greaterThanOrEqual" stopIfTrue="1">
      <formula>$D$33</formula>
    </cfRule>
    <cfRule type="cellIs" priority="47" dxfId="73" operator="lessThanOrEqual" stopIfTrue="1">
      <formula>$F$33</formula>
    </cfRule>
    <cfRule type="cellIs" priority="48" dxfId="74" operator="between" stopIfTrue="1">
      <formula>$D$33</formula>
      <formula>$F$33</formula>
    </cfRule>
  </conditionalFormatting>
  <conditionalFormatting sqref="C34">
    <cfRule type="cellIs" priority="49" dxfId="72" operator="greaterThanOrEqual" stopIfTrue="1">
      <formula>$D$34</formula>
    </cfRule>
    <cfRule type="cellIs" priority="50" dxfId="73" operator="lessThanOrEqual" stopIfTrue="1">
      <formula>$F$34</formula>
    </cfRule>
    <cfRule type="cellIs" priority="51" dxfId="74" operator="between" stopIfTrue="1">
      <formula>$D$34</formula>
      <formula>$F$34</formula>
    </cfRule>
  </conditionalFormatting>
  <conditionalFormatting sqref="C35">
    <cfRule type="cellIs" priority="52" dxfId="72" operator="greaterThanOrEqual" stopIfTrue="1">
      <formula>$D$35</formula>
    </cfRule>
    <cfRule type="cellIs" priority="53" dxfId="73" operator="lessThanOrEqual" stopIfTrue="1">
      <formula>$F$35</formula>
    </cfRule>
    <cfRule type="cellIs" priority="54" dxfId="74" operator="between" stopIfTrue="1">
      <formula>$D$35</formula>
      <formula>$F$35</formula>
    </cfRule>
  </conditionalFormatting>
  <conditionalFormatting sqref="C36">
    <cfRule type="cellIs" priority="55" dxfId="72" operator="greaterThanOrEqual" stopIfTrue="1">
      <formula>$D$36</formula>
    </cfRule>
    <cfRule type="cellIs" priority="56" dxfId="73" operator="lessThanOrEqual" stopIfTrue="1">
      <formula>$F$36</formula>
    </cfRule>
    <cfRule type="cellIs" priority="57" dxfId="74" operator="between" stopIfTrue="1">
      <formula>$D$36</formula>
      <formula>$F$36</formula>
    </cfRule>
  </conditionalFormatting>
  <conditionalFormatting sqref="C37">
    <cfRule type="cellIs" priority="58" dxfId="72" operator="greaterThanOrEqual" stopIfTrue="1">
      <formula>$D$37</formula>
    </cfRule>
    <cfRule type="cellIs" priority="59" dxfId="73" operator="lessThanOrEqual" stopIfTrue="1">
      <formula>$F$37</formula>
    </cfRule>
    <cfRule type="cellIs" priority="60" dxfId="74" operator="between" stopIfTrue="1">
      <formula>$D$37</formula>
      <formula>$F$37</formula>
    </cfRule>
  </conditionalFormatting>
  <conditionalFormatting sqref="C38">
    <cfRule type="cellIs" priority="61" dxfId="72" operator="greaterThanOrEqual" stopIfTrue="1">
      <formula>$D$38</formula>
    </cfRule>
    <cfRule type="cellIs" priority="62" dxfId="73" operator="lessThanOrEqual" stopIfTrue="1">
      <formula>$F$38</formula>
    </cfRule>
    <cfRule type="cellIs" priority="63" dxfId="74" operator="between" stopIfTrue="1">
      <formula>$D$38</formula>
      <formula>$F$38</formula>
    </cfRule>
  </conditionalFormatting>
  <conditionalFormatting sqref="C39">
    <cfRule type="cellIs" priority="64" dxfId="72" operator="greaterThanOrEqual" stopIfTrue="1">
      <formula>$D$39</formula>
    </cfRule>
    <cfRule type="cellIs" priority="65" dxfId="73" operator="lessThanOrEqual" stopIfTrue="1">
      <formula>$F$39</formula>
    </cfRule>
    <cfRule type="cellIs" priority="66" dxfId="74" operator="between" stopIfTrue="1">
      <formula>$D$39</formula>
      <formula>$F$39</formula>
    </cfRule>
  </conditionalFormatting>
  <conditionalFormatting sqref="C40">
    <cfRule type="cellIs" priority="67" dxfId="72" operator="greaterThanOrEqual" stopIfTrue="1">
      <formula>$D$40</formula>
    </cfRule>
    <cfRule type="cellIs" priority="68" dxfId="73" operator="lessThanOrEqual" stopIfTrue="1">
      <formula>$F$40</formula>
    </cfRule>
    <cfRule type="cellIs" priority="69" dxfId="74" operator="between" stopIfTrue="1">
      <formula>$D$40</formula>
      <formula>$F$40</formula>
    </cfRule>
  </conditionalFormatting>
  <conditionalFormatting sqref="C41">
    <cfRule type="cellIs" priority="70" dxfId="72" operator="greaterThanOrEqual" stopIfTrue="1">
      <formula>$D$41</formula>
    </cfRule>
    <cfRule type="cellIs" priority="71" dxfId="73" operator="lessThanOrEqual" stopIfTrue="1">
      <formula>$F$41</formula>
    </cfRule>
    <cfRule type="cellIs" priority="72" dxfId="74" operator="between" stopIfTrue="1">
      <formula>$D$41</formula>
      <formula>$F$41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Marcela</cp:lastModifiedBy>
  <cp:lastPrinted>2007-07-21T23:09:20Z</cp:lastPrinted>
  <dcterms:created xsi:type="dcterms:W3CDTF">2006-10-25T03:48:50Z</dcterms:created>
  <dcterms:modified xsi:type="dcterms:W3CDTF">2007-08-08T23:54:19Z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